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firstSheet="1" activeTab="4"/>
  </bookViews>
  <sheets>
    <sheet name="Титульный 7-11 лет" sheetId="15" r:id="rId1"/>
    <sheet name="1 пн" sheetId="1" r:id="rId2"/>
    <sheet name="1 вт" sheetId="2" r:id="rId3"/>
    <sheet name="1 ср" sheetId="3" r:id="rId4"/>
    <sheet name="1 чт" sheetId="4" r:id="rId5"/>
    <sheet name="1 пт" sheetId="5" r:id="rId6"/>
    <sheet name="1 сб" sheetId="11" r:id="rId7"/>
    <sheet name="2 пн" sheetId="6" r:id="rId8"/>
    <sheet name="2 вт" sheetId="7" r:id="rId9"/>
    <sheet name="2 ср" sheetId="8" r:id="rId10"/>
    <sheet name="2 чт" sheetId="9" r:id="rId11"/>
    <sheet name="2 пт" sheetId="10" r:id="rId12"/>
    <sheet name="2 сб" sheetId="12" r:id="rId13"/>
  </sheets>
  <calcPr calcId="162913" refMode="R1C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D13" i="1"/>
  <c r="F13" i="12" l="1"/>
  <c r="F14" i="12" s="1"/>
  <c r="M13" i="12"/>
  <c r="M14" i="12" s="1"/>
  <c r="M21" i="10"/>
  <c r="F13" i="10"/>
  <c r="M13" i="10"/>
  <c r="M21" i="9"/>
  <c r="M12" i="9"/>
  <c r="F12" i="9"/>
  <c r="M22" i="8"/>
  <c r="M13" i="8"/>
  <c r="F13" i="8"/>
  <c r="M21" i="7"/>
  <c r="M12" i="7"/>
  <c r="F12" i="7"/>
  <c r="F12" i="6"/>
  <c r="M12" i="6"/>
  <c r="M20" i="6"/>
  <c r="M13" i="11"/>
  <c r="M14" i="11" s="1"/>
  <c r="F13" i="11"/>
  <c r="F14" i="11" s="1"/>
  <c r="M22" i="5"/>
  <c r="F13" i="5"/>
  <c r="M13" i="5"/>
  <c r="F12" i="4"/>
  <c r="M12" i="4"/>
  <c r="M21" i="4"/>
  <c r="M13" i="3"/>
  <c r="M21" i="3"/>
  <c r="M22" i="2"/>
  <c r="M12" i="2"/>
  <c r="I22" i="1"/>
  <c r="I23" i="1" s="1"/>
  <c r="F22" i="1"/>
  <c r="F23" i="1" s="1"/>
  <c r="M22" i="1"/>
  <c r="M23" i="1" s="1"/>
  <c r="O13" i="12"/>
  <c r="O14" i="12" s="1"/>
  <c r="N13" i="12"/>
  <c r="N14" i="12" s="1"/>
  <c r="L13" i="12"/>
  <c r="L14" i="12" s="1"/>
  <c r="K13" i="12"/>
  <c r="K14" i="12" s="1"/>
  <c r="J13" i="12"/>
  <c r="J14" i="12" s="1"/>
  <c r="I13" i="12"/>
  <c r="I14" i="12" s="1"/>
  <c r="H13" i="12"/>
  <c r="H14" i="12" s="1"/>
  <c r="G13" i="12"/>
  <c r="G14" i="12" s="1"/>
  <c r="E13" i="12"/>
  <c r="E14" i="12" s="1"/>
  <c r="D13" i="12"/>
  <c r="D14" i="12" s="1"/>
  <c r="O13" i="11"/>
  <c r="O14" i="11" s="1"/>
  <c r="N13" i="11"/>
  <c r="N14" i="11" s="1"/>
  <c r="L13" i="11"/>
  <c r="L14" i="11" s="1"/>
  <c r="K13" i="11"/>
  <c r="K14" i="11" s="1"/>
  <c r="J13" i="11"/>
  <c r="J14" i="11" s="1"/>
  <c r="I13" i="11"/>
  <c r="I14" i="11" s="1"/>
  <c r="H13" i="11"/>
  <c r="H14" i="11" s="1"/>
  <c r="G13" i="11"/>
  <c r="G14" i="11" s="1"/>
  <c r="E13" i="11"/>
  <c r="E14" i="11" s="1"/>
  <c r="D13" i="11"/>
  <c r="D14" i="11" s="1"/>
  <c r="F13" i="3"/>
  <c r="M22" i="4" l="1"/>
  <c r="M23" i="8"/>
  <c r="M22" i="7"/>
  <c r="M22" i="10"/>
  <c r="M22" i="9"/>
  <c r="M21" i="6"/>
  <c r="M23" i="5"/>
  <c r="M22" i="3"/>
  <c r="M23" i="2"/>
  <c r="O21" i="10"/>
  <c r="N21" i="10"/>
  <c r="L21" i="10"/>
  <c r="K21" i="10"/>
  <c r="J21" i="10"/>
  <c r="I21" i="10"/>
  <c r="H21" i="10"/>
  <c r="G21" i="10"/>
  <c r="F21" i="10"/>
  <c r="F22" i="10" s="1"/>
  <c r="E21" i="10"/>
  <c r="D21" i="10"/>
  <c r="O13" i="10"/>
  <c r="O22" i="10" s="1"/>
  <c r="N13" i="10"/>
  <c r="L13" i="10"/>
  <c r="K13" i="10"/>
  <c r="J13" i="10"/>
  <c r="I13" i="10"/>
  <c r="H13" i="10"/>
  <c r="G13" i="10"/>
  <c r="E13" i="10"/>
  <c r="D13" i="10"/>
  <c r="O21" i="9"/>
  <c r="N21" i="9"/>
  <c r="L21" i="9"/>
  <c r="K21" i="9"/>
  <c r="J21" i="9"/>
  <c r="I21" i="9"/>
  <c r="H21" i="9"/>
  <c r="G21" i="9"/>
  <c r="F21" i="9"/>
  <c r="F22" i="9" s="1"/>
  <c r="E21" i="9"/>
  <c r="D21" i="9"/>
  <c r="O12" i="9"/>
  <c r="N12" i="9"/>
  <c r="L12" i="9"/>
  <c r="K12" i="9"/>
  <c r="J12" i="9"/>
  <c r="I12" i="9"/>
  <c r="H12" i="9"/>
  <c r="G12" i="9"/>
  <c r="E12" i="9"/>
  <c r="D12" i="9"/>
  <c r="O22" i="8"/>
  <c r="N22" i="8"/>
  <c r="L22" i="8"/>
  <c r="K22" i="8"/>
  <c r="J22" i="8"/>
  <c r="I22" i="8"/>
  <c r="H22" i="8"/>
  <c r="G22" i="8"/>
  <c r="F22" i="8"/>
  <c r="F23" i="8" s="1"/>
  <c r="E22" i="8"/>
  <c r="D22" i="8"/>
  <c r="O13" i="8"/>
  <c r="N13" i="8"/>
  <c r="L13" i="8"/>
  <c r="K13" i="8"/>
  <c r="J13" i="8"/>
  <c r="I13" i="8"/>
  <c r="H13" i="8"/>
  <c r="G13" i="8"/>
  <c r="E13" i="8"/>
  <c r="D13" i="8"/>
  <c r="D23" i="8" s="1"/>
  <c r="E22" i="2"/>
  <c r="F22" i="2"/>
  <c r="G22" i="2"/>
  <c r="H22" i="2"/>
  <c r="I22" i="2"/>
  <c r="J22" i="2"/>
  <c r="K22" i="2"/>
  <c r="L22" i="2"/>
  <c r="N22" i="2"/>
  <c r="O22" i="2"/>
  <c r="D22" i="2"/>
  <c r="E12" i="2"/>
  <c r="F12" i="2"/>
  <c r="G12" i="2"/>
  <c r="H12" i="2"/>
  <c r="I12" i="2"/>
  <c r="J12" i="2"/>
  <c r="K12" i="2"/>
  <c r="L12" i="2"/>
  <c r="N12" i="2"/>
  <c r="O12" i="2"/>
  <c r="D12" i="2"/>
  <c r="D21" i="7"/>
  <c r="O21" i="7"/>
  <c r="N21" i="7"/>
  <c r="L21" i="7"/>
  <c r="K21" i="7"/>
  <c r="J21" i="7"/>
  <c r="I21" i="7"/>
  <c r="H21" i="7"/>
  <c r="G21" i="7"/>
  <c r="F21" i="7"/>
  <c r="F22" i="7" s="1"/>
  <c r="E21" i="7"/>
  <c r="O12" i="7"/>
  <c r="N12" i="7"/>
  <c r="L12" i="7"/>
  <c r="K12" i="7"/>
  <c r="J12" i="7"/>
  <c r="I12" i="7"/>
  <c r="H12" i="7"/>
  <c r="H22" i="7" s="1"/>
  <c r="G12" i="7"/>
  <c r="E12" i="7"/>
  <c r="D12" i="7"/>
  <c r="F20" i="6"/>
  <c r="F21" i="6" s="1"/>
  <c r="O20" i="6"/>
  <c r="N20" i="6"/>
  <c r="L20" i="6"/>
  <c r="K20" i="6"/>
  <c r="J20" i="6"/>
  <c r="I20" i="6"/>
  <c r="H20" i="6"/>
  <c r="G20" i="6"/>
  <c r="E20" i="6"/>
  <c r="D20" i="6"/>
  <c r="O12" i="6"/>
  <c r="N12" i="6"/>
  <c r="L12" i="6"/>
  <c r="K12" i="6"/>
  <c r="J12" i="6"/>
  <c r="I12" i="6"/>
  <c r="H12" i="6"/>
  <c r="G12" i="6"/>
  <c r="E12" i="6"/>
  <c r="D12" i="6"/>
  <c r="D21" i="6" s="1"/>
  <c r="O22" i="5"/>
  <c r="N22" i="5"/>
  <c r="L22" i="5"/>
  <c r="K22" i="5"/>
  <c r="J22" i="5"/>
  <c r="I22" i="5"/>
  <c r="H22" i="5"/>
  <c r="G22" i="5"/>
  <c r="F22" i="5"/>
  <c r="F23" i="5" s="1"/>
  <c r="E22" i="5"/>
  <c r="D22" i="5"/>
  <c r="O13" i="5"/>
  <c r="N13" i="5"/>
  <c r="L13" i="5"/>
  <c r="K13" i="5"/>
  <c r="J13" i="5"/>
  <c r="I13" i="5"/>
  <c r="H13" i="5"/>
  <c r="G13" i="5"/>
  <c r="E13" i="5"/>
  <c r="D13" i="5"/>
  <c r="O21" i="4"/>
  <c r="N21" i="4"/>
  <c r="L21" i="4"/>
  <c r="K21" i="4"/>
  <c r="J21" i="4"/>
  <c r="I21" i="4"/>
  <c r="H21" i="4"/>
  <c r="G21" i="4"/>
  <c r="F21" i="4"/>
  <c r="F22" i="4" s="1"/>
  <c r="E21" i="4"/>
  <c r="D21" i="4"/>
  <c r="O12" i="4"/>
  <c r="N12" i="4"/>
  <c r="L12" i="4"/>
  <c r="K12" i="4"/>
  <c r="J12" i="4"/>
  <c r="I12" i="4"/>
  <c r="H12" i="4"/>
  <c r="G12" i="4"/>
  <c r="E12" i="4"/>
  <c r="D12" i="4"/>
  <c r="O21" i="3"/>
  <c r="N21" i="3"/>
  <c r="L21" i="3"/>
  <c r="K21" i="3"/>
  <c r="J21" i="3"/>
  <c r="I21" i="3"/>
  <c r="H21" i="3"/>
  <c r="G21" i="3"/>
  <c r="F21" i="3"/>
  <c r="F22" i="3" s="1"/>
  <c r="E21" i="3"/>
  <c r="D21" i="3"/>
  <c r="O13" i="3"/>
  <c r="N13" i="3"/>
  <c r="L13" i="3"/>
  <c r="K13" i="3"/>
  <c r="J13" i="3"/>
  <c r="I13" i="3"/>
  <c r="H13" i="3"/>
  <c r="G13" i="3"/>
  <c r="E13" i="3"/>
  <c r="D13" i="3"/>
  <c r="O22" i="1"/>
  <c r="O23" i="1" s="1"/>
  <c r="N22" i="1"/>
  <c r="N23" i="1" s="1"/>
  <c r="L22" i="1"/>
  <c r="L23" i="1" s="1"/>
  <c r="K22" i="1"/>
  <c r="K23" i="1" s="1"/>
  <c r="J22" i="1"/>
  <c r="J23" i="1" s="1"/>
  <c r="H22" i="1"/>
  <c r="H23" i="1" s="1"/>
  <c r="G22" i="1"/>
  <c r="G23" i="1" s="1"/>
  <c r="E22" i="1"/>
  <c r="E23" i="1" s="1"/>
  <c r="D22" i="1"/>
  <c r="D23" i="1" s="1"/>
  <c r="G23" i="8" l="1"/>
  <c r="K23" i="8"/>
  <c r="J22" i="9"/>
  <c r="N22" i="10"/>
  <c r="L22" i="10"/>
  <c r="G22" i="7"/>
  <c r="K22" i="7"/>
  <c r="O23" i="2"/>
  <c r="H23" i="8"/>
  <c r="L23" i="8"/>
  <c r="K22" i="9"/>
  <c r="J22" i="10"/>
  <c r="G22" i="9"/>
  <c r="K22" i="3"/>
  <c r="O22" i="4"/>
  <c r="N23" i="2"/>
  <c r="I23" i="8"/>
  <c r="N23" i="8"/>
  <c r="H22" i="9"/>
  <c r="L22" i="9"/>
  <c r="K22" i="10"/>
  <c r="L22" i="3"/>
  <c r="N22" i="3"/>
  <c r="E21" i="6"/>
  <c r="I22" i="7"/>
  <c r="E23" i="8"/>
  <c r="J23" i="8"/>
  <c r="O23" i="8"/>
  <c r="I22" i="9"/>
  <c r="N22" i="9"/>
  <c r="O22" i="3"/>
  <c r="E22" i="7"/>
  <c r="J22" i="7"/>
  <c r="D23" i="2"/>
  <c r="O22" i="9"/>
  <c r="N22" i="4"/>
  <c r="L22" i="4"/>
  <c r="J22" i="3"/>
  <c r="I22" i="3"/>
  <c r="I22" i="10"/>
  <c r="D22" i="9"/>
  <c r="E22" i="9"/>
  <c r="L22" i="7"/>
  <c r="D22" i="7"/>
  <c r="N22" i="7"/>
  <c r="O22" i="7"/>
  <c r="N23" i="5"/>
  <c r="O23" i="5"/>
  <c r="I22" i="4"/>
  <c r="J22" i="4"/>
  <c r="K22" i="4"/>
  <c r="E22" i="3"/>
  <c r="G22" i="3"/>
  <c r="H22" i="3"/>
  <c r="D22" i="10"/>
  <c r="E22" i="10"/>
  <c r="G22" i="10"/>
  <c r="H22" i="10"/>
  <c r="K21" i="6"/>
  <c r="G21" i="6"/>
  <c r="N21" i="6"/>
  <c r="L21" i="6"/>
  <c r="O21" i="6"/>
  <c r="I21" i="6"/>
  <c r="H21" i="6"/>
  <c r="J21" i="6"/>
  <c r="E23" i="5"/>
  <c r="G23" i="5"/>
  <c r="I23" i="5"/>
  <c r="J23" i="5"/>
  <c r="D23" i="5"/>
  <c r="K23" i="5"/>
  <c r="H23" i="5"/>
  <c r="L23" i="5"/>
  <c r="E22" i="4"/>
  <c r="G22" i="4"/>
  <c r="D22" i="4"/>
  <c r="H22" i="4"/>
  <c r="D22" i="3"/>
  <c r="J23" i="2"/>
  <c r="G23" i="2"/>
  <c r="I23" i="2"/>
  <c r="F23" i="2"/>
  <c r="E23" i="2"/>
  <c r="L23" i="2"/>
  <c r="K23" i="2"/>
  <c r="H23" i="2"/>
</calcChain>
</file>

<file path=xl/sharedStrings.xml><?xml version="1.0" encoding="utf-8"?>
<sst xmlns="http://schemas.openxmlformats.org/spreadsheetml/2006/main" count="467" uniqueCount="125">
  <si>
    <t>№ рецептур</t>
  </si>
  <si>
    <t>Содержание меню</t>
  </si>
  <si>
    <t>Химический состав пищи</t>
  </si>
  <si>
    <t>Витамины (мг)</t>
  </si>
  <si>
    <t>Микроэлементы (мг)</t>
  </si>
  <si>
    <t>В 1</t>
  </si>
  <si>
    <t>Ca</t>
  </si>
  <si>
    <t>Mg</t>
  </si>
  <si>
    <t>Fe</t>
  </si>
  <si>
    <t>Белки, г</t>
  </si>
  <si>
    <t>Жиры, г</t>
  </si>
  <si>
    <t>Углеводы,г</t>
  </si>
  <si>
    <t>Макароны отварные</t>
  </si>
  <si>
    <t>Компот из сухофруктов</t>
  </si>
  <si>
    <t>Икра кабачковая</t>
  </si>
  <si>
    <t xml:space="preserve">Всего завтрак </t>
  </si>
  <si>
    <t>Всего обед</t>
  </si>
  <si>
    <t>Всего завтрак</t>
  </si>
  <si>
    <t>Хлеб ржаной</t>
  </si>
  <si>
    <t>Икра морковная</t>
  </si>
  <si>
    <t>Картофель тушеный</t>
  </si>
  <si>
    <t>Напиток из шиповника</t>
  </si>
  <si>
    <t>Плов с курицей</t>
  </si>
  <si>
    <t>Кукуруза консервированная</t>
  </si>
  <si>
    <t>Сезон: Осенне-зимний</t>
  </si>
  <si>
    <t>Неделя: первая</t>
  </si>
  <si>
    <t>День : понедельник</t>
  </si>
  <si>
    <t>День : вторник</t>
  </si>
  <si>
    <t>День : среда</t>
  </si>
  <si>
    <t>День : четверг</t>
  </si>
  <si>
    <t>День : пятница</t>
  </si>
  <si>
    <t>Неделя: вторая</t>
  </si>
  <si>
    <t>C</t>
  </si>
  <si>
    <t>A</t>
  </si>
  <si>
    <t>E</t>
  </si>
  <si>
    <t>P</t>
  </si>
  <si>
    <t>Батон пшеничный с маслом</t>
  </si>
  <si>
    <t>Сыр</t>
  </si>
  <si>
    <t>Чай с сахаром и лимоном</t>
  </si>
  <si>
    <t>Свекла тушеная</t>
  </si>
  <si>
    <t>Рассольник "Ленинградский" на м/к бульоне со сметаной</t>
  </si>
  <si>
    <t>Курица тушеная в соусе</t>
  </si>
  <si>
    <t>Хлеб пшеничный</t>
  </si>
  <si>
    <t>Запеканка из творога</t>
  </si>
  <si>
    <t>Сгущенное молоко</t>
  </si>
  <si>
    <t>Какао с молоком</t>
  </si>
  <si>
    <t>Борщ с капустой и картофелем на м/к бульоне со сметаной</t>
  </si>
  <si>
    <t>Каша пшеничная молочная</t>
  </si>
  <si>
    <t>Кофейный напиток с молоком</t>
  </si>
  <si>
    <t>Картофель отварной</t>
  </si>
  <si>
    <t>Рыба тушеная в томате с овощами</t>
  </si>
  <si>
    <t>Каша пшенная молочная</t>
  </si>
  <si>
    <t>Салат из отварной свеклы с луком</t>
  </si>
  <si>
    <t>Суп картофельный с фасолью на м/к бульоне</t>
  </si>
  <si>
    <t>День : суббота</t>
  </si>
  <si>
    <t>Каша ячневая молочная</t>
  </si>
  <si>
    <t>Каша из овсяных хлопьев "Геркулес"</t>
  </si>
  <si>
    <t>Рагу с курицей</t>
  </si>
  <si>
    <t>Сырники из творога</t>
  </si>
  <si>
    <t>Котлета из говядины</t>
  </si>
  <si>
    <t>Каша рисовая молочная</t>
  </si>
  <si>
    <t>Капуста тушеная</t>
  </si>
  <si>
    <t>Салат из свеклы с зеленым горошком</t>
  </si>
  <si>
    <t>Суп картофельный с мясными фрикадельками со сметаной</t>
  </si>
  <si>
    <t>Морковь тушеная</t>
  </si>
  <si>
    <t>Щи из свежей капусты на м/к бульоне со сметаной</t>
  </si>
  <si>
    <t>Жаркое по-домашнему с говядиной</t>
  </si>
  <si>
    <t>Каша молочная "дружба"</t>
  </si>
  <si>
    <t>Итого за день</t>
  </si>
  <si>
    <t>Энер. цен. (ккал)</t>
  </si>
  <si>
    <t>Выход готового блюда, г</t>
  </si>
  <si>
    <t>111/105</t>
  </si>
  <si>
    <t>Соус томатный</t>
  </si>
  <si>
    <t>Батон пшеничный с повидлом</t>
  </si>
  <si>
    <t>Каша гречневая рассыпчатая</t>
  </si>
  <si>
    <t>Зеленый горошек консервированный</t>
  </si>
  <si>
    <t>Омлет с морковью</t>
  </si>
  <si>
    <t>Возрастная категория: от 7 до 11 лет</t>
  </si>
  <si>
    <t>30/10</t>
  </si>
  <si>
    <t>200/7</t>
  </si>
  <si>
    <t>200/5</t>
  </si>
  <si>
    <t>30/15</t>
  </si>
  <si>
    <t>Суп картофельный с макаронными изделиями на м/к бульоне</t>
  </si>
  <si>
    <t>Суп картофельный гороховый на м/к бульоне</t>
  </si>
  <si>
    <t>для учащихся с 7 до 11 лет</t>
  </si>
  <si>
    <t>ПЕРСПЕКТИВНОЕ МЕНЮ</t>
  </si>
  <si>
    <t>Директор</t>
  </si>
  <si>
    <t>«УТВЕРЖДАЮ»</t>
  </si>
  <si>
    <t>ЗАВТРАК</t>
  </si>
  <si>
    <t>ОБЕД</t>
  </si>
  <si>
    <t>Тефтели из говядины</t>
  </si>
  <si>
    <t>50/15</t>
  </si>
  <si>
    <t>Повидло фруктовое</t>
  </si>
  <si>
    <t>70/10</t>
  </si>
  <si>
    <t>Суп крестьянский с крупой на м/к бульоне со сметаной</t>
  </si>
  <si>
    <t>Каша гречневая вязкая</t>
  </si>
  <si>
    <t>Груша</t>
  </si>
  <si>
    <t>Суп картофельный с клецками на м/к бульоне со сметаной</t>
  </si>
  <si>
    <t>200/15/5</t>
  </si>
  <si>
    <t>Соус молочный сладкий</t>
  </si>
  <si>
    <t>Банан</t>
  </si>
  <si>
    <t>Чай с сахаром</t>
  </si>
  <si>
    <t>80/15</t>
  </si>
  <si>
    <t>Каша манная молочная</t>
  </si>
  <si>
    <t>для обучающихся  5-11 класс</t>
  </si>
  <si>
    <t>Бугаева О.Н.</t>
  </si>
  <si>
    <t>Возрастная категория: от 7 до 11 лет    5-11 лет</t>
  </si>
  <si>
    <t xml:space="preserve">компот из сухофруктов </t>
  </si>
  <si>
    <t>Возрастная категория: от 7 до 11 лет         5-11</t>
  </si>
  <si>
    <t>Возрастная категория: от 7 до 11 лет           5-11</t>
  </si>
  <si>
    <t>Возрастная категория: от 7 до 11 лет    5-11</t>
  </si>
  <si>
    <t xml:space="preserve">гуляш из отварной говядины </t>
  </si>
  <si>
    <t>компот из сух</t>
  </si>
  <si>
    <t>Возрастная категория: от 7 до 11 лет          5-11</t>
  </si>
  <si>
    <t>Возрастная категория: от 7 до 11 лет   5-11</t>
  </si>
  <si>
    <t>Возрастная категория: от 7 до 11 лет      5-11</t>
  </si>
  <si>
    <t>компот из сухофруктов</t>
  </si>
  <si>
    <t>МОУ -СОШ с. Раскатово
на 2024-2025 учебный год</t>
  </si>
  <si>
    <t xml:space="preserve">Приказ № 96 от 30.08.2024 года </t>
  </si>
  <si>
    <t>День : понедельник  14.10.2024</t>
  </si>
  <si>
    <t>День : вторник 15.10.2024</t>
  </si>
  <si>
    <t>День : среда 16.10.2024</t>
  </si>
  <si>
    <t>День : четверг 17.10.2024</t>
  </si>
  <si>
    <t>чай</t>
  </si>
  <si>
    <t>День : пятница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</si>
</sst>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28"/>
      <color theme="1"/>
      <name val="Monotype Corsiva"/>
      <family val="4"/>
      <charset val="204"/>
    </font>
    <font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2" fillId="0" borderId="3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6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15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selection activeCell="J23" sqref="J23"/>
    </sheetView>
  </sheetViews>
  <sheetFormatPr defaultRowHeight="14.4" x14ac:dyDescent="0.3"/>
  <cols>
    <col min="1" max="1" width="7.88671875" customWidth="1"/>
    <col min="8" max="8" width="17.109375" customWidth="1"/>
    <col min="13" max="13" width="13.5546875" customWidth="1"/>
  </cols>
  <sheetData>
    <row r="1" spans="1:14" ht="15.6" x14ac:dyDescent="0.3">
      <c r="A1" s="48"/>
      <c r="B1" s="48"/>
      <c r="C1" s="48"/>
      <c r="D1" s="51"/>
      <c r="I1" s="61" t="s">
        <v>87</v>
      </c>
      <c r="J1" s="61"/>
      <c r="K1" s="61"/>
      <c r="L1" s="61"/>
      <c r="M1" s="61"/>
    </row>
    <row r="2" spans="1:14" ht="15.6" x14ac:dyDescent="0.3">
      <c r="I2" s="62" t="s">
        <v>118</v>
      </c>
      <c r="J2" s="62"/>
      <c r="K2" s="62"/>
      <c r="L2" s="62"/>
      <c r="M2" s="62"/>
    </row>
    <row r="3" spans="1:14" ht="15.6" x14ac:dyDescent="0.3">
      <c r="I3" s="50"/>
      <c r="J3" s="50"/>
      <c r="K3" s="50"/>
      <c r="L3" s="50"/>
      <c r="M3" s="50"/>
    </row>
    <row r="4" spans="1:14" ht="15.75" customHeight="1" x14ac:dyDescent="0.3">
      <c r="I4" s="63" t="s">
        <v>86</v>
      </c>
      <c r="J4" s="63"/>
      <c r="K4" s="63"/>
      <c r="L4" s="63"/>
      <c r="M4" s="63"/>
    </row>
    <row r="5" spans="1:14" ht="15" customHeight="1" x14ac:dyDescent="0.3">
      <c r="I5" s="52"/>
      <c r="J5" s="52"/>
      <c r="K5" s="52"/>
      <c r="L5" s="64" t="s">
        <v>105</v>
      </c>
      <c r="M5" s="64"/>
    </row>
    <row r="6" spans="1:14" ht="15" customHeight="1" x14ac:dyDescent="0.3">
      <c r="I6" s="49"/>
      <c r="J6" s="63"/>
      <c r="K6" s="63"/>
      <c r="L6" s="63"/>
      <c r="M6" s="63"/>
    </row>
    <row r="7" spans="1:14" ht="15" customHeight="1" x14ac:dyDescent="0.3">
      <c r="I7" s="49"/>
      <c r="J7" s="49"/>
      <c r="K7" s="49"/>
      <c r="L7" s="48"/>
      <c r="M7" s="47"/>
    </row>
    <row r="9" spans="1:14" ht="15.6" x14ac:dyDescent="0.3">
      <c r="B9" s="65"/>
      <c r="C9" s="65"/>
      <c r="D9" s="65"/>
    </row>
    <row r="14" spans="1:14" ht="15" customHeight="1" x14ac:dyDescent="0.3">
      <c r="A14" s="57" t="s">
        <v>85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4" ht="15" customHeight="1" x14ac:dyDescent="0.6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45"/>
    </row>
    <row r="16" spans="1:14" ht="15" customHeight="1" x14ac:dyDescent="0.6">
      <c r="A16" s="45"/>
      <c r="B16" s="45"/>
      <c r="C16" s="45"/>
      <c r="D16" s="45"/>
      <c r="E16" s="45"/>
      <c r="F16" s="46"/>
      <c r="G16" s="46"/>
      <c r="H16" s="46"/>
      <c r="I16" s="46"/>
      <c r="J16" s="45"/>
      <c r="K16" s="45"/>
      <c r="L16" s="45"/>
      <c r="M16" s="45"/>
      <c r="N16" s="45"/>
    </row>
    <row r="17" spans="1:14" ht="15" customHeight="1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5" customHeight="1" x14ac:dyDescent="0.3">
      <c r="A18" s="58" t="s">
        <v>117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4" ht="15" customHeigh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4" ht="15" customHeight="1" x14ac:dyDescent="0.7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44"/>
    </row>
    <row r="21" spans="1:14" ht="15" customHeight="1" x14ac:dyDescent="0.7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20.399999999999999" x14ac:dyDescent="0.3">
      <c r="A22" s="60" t="s">
        <v>84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4" ht="18" x14ac:dyDescent="0.35">
      <c r="F23" s="55" t="s">
        <v>104</v>
      </c>
      <c r="G23" s="56"/>
      <c r="H23" s="56"/>
      <c r="I23" s="56"/>
    </row>
  </sheetData>
  <mergeCells count="10">
    <mergeCell ref="F23:I23"/>
    <mergeCell ref="A14:M15"/>
    <mergeCell ref="A18:M20"/>
    <mergeCell ref="A22:M22"/>
    <mergeCell ref="I1:M1"/>
    <mergeCell ref="I2:M2"/>
    <mergeCell ref="I4:M4"/>
    <mergeCell ref="L5:M5"/>
    <mergeCell ref="J6:M6"/>
    <mergeCell ref="B9:D9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28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253</v>
      </c>
      <c r="B9" s="9" t="s">
        <v>60</v>
      </c>
      <c r="C9" s="16">
        <v>200</v>
      </c>
      <c r="D9" s="16">
        <v>6.28</v>
      </c>
      <c r="E9" s="16">
        <v>9.8000000000000007</v>
      </c>
      <c r="F9" s="16">
        <v>37</v>
      </c>
      <c r="G9" s="16">
        <v>256</v>
      </c>
      <c r="H9" s="16">
        <v>0.06</v>
      </c>
      <c r="I9" s="16">
        <v>1.42</v>
      </c>
      <c r="J9" s="16">
        <v>0.08</v>
      </c>
      <c r="K9" s="16">
        <v>0.28000000000000003</v>
      </c>
      <c r="L9" s="16">
        <v>131</v>
      </c>
      <c r="M9" s="16">
        <v>169</v>
      </c>
      <c r="N9" s="16">
        <v>37</v>
      </c>
      <c r="O9" s="16">
        <v>0.56000000000000005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48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17.829999999999998</v>
      </c>
      <c r="E13" s="39">
        <f t="shared" si="0"/>
        <v>19.38</v>
      </c>
      <c r="F13" s="39">
        <f t="shared" si="0"/>
        <v>88.9</v>
      </c>
      <c r="G13" s="21">
        <f t="shared" si="0"/>
        <v>586</v>
      </c>
      <c r="H13" s="21">
        <f t="shared" si="0"/>
        <v>0.13600000000000001</v>
      </c>
      <c r="I13" s="21">
        <f t="shared" si="0"/>
        <v>2.8600000000000003</v>
      </c>
      <c r="J13" s="21">
        <f t="shared" si="0"/>
        <v>0.218</v>
      </c>
      <c r="K13" s="21">
        <f t="shared" si="0"/>
        <v>1.54</v>
      </c>
      <c r="L13" s="21">
        <f t="shared" si="0"/>
        <v>445</v>
      </c>
      <c r="M13" s="21">
        <f t="shared" si="0"/>
        <v>421</v>
      </c>
      <c r="N13" s="21">
        <f t="shared" si="0"/>
        <v>70</v>
      </c>
      <c r="O13" s="24">
        <f t="shared" si="0"/>
        <v>1.6500000000000001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115</v>
      </c>
      <c r="B15" s="9" t="s">
        <v>14</v>
      </c>
      <c r="C15" s="16">
        <v>100</v>
      </c>
      <c r="D15" s="16">
        <v>1.9</v>
      </c>
      <c r="E15" s="16">
        <v>8.9</v>
      </c>
      <c r="F15" s="16">
        <v>12.7</v>
      </c>
      <c r="G15" s="16">
        <v>119</v>
      </c>
      <c r="H15" s="16">
        <v>0.02</v>
      </c>
      <c r="I15" s="29">
        <v>7</v>
      </c>
      <c r="J15" s="16">
        <v>0</v>
      </c>
      <c r="K15" s="16">
        <v>3.1</v>
      </c>
      <c r="L15" s="16">
        <v>41</v>
      </c>
      <c r="M15" s="16">
        <v>37</v>
      </c>
      <c r="N15" s="16">
        <v>15</v>
      </c>
      <c r="O15" s="16">
        <v>0.7</v>
      </c>
    </row>
    <row r="16" spans="1:15" ht="28.8" x14ac:dyDescent="0.3">
      <c r="A16" s="16">
        <v>146</v>
      </c>
      <c r="B16" s="9" t="s">
        <v>97</v>
      </c>
      <c r="C16" s="16" t="s">
        <v>98</v>
      </c>
      <c r="D16" s="29">
        <v>1</v>
      </c>
      <c r="E16" s="16">
        <v>2.3199999999999998</v>
      </c>
      <c r="F16" s="16">
        <v>18.2</v>
      </c>
      <c r="G16" s="16">
        <v>80</v>
      </c>
      <c r="H16" s="16">
        <v>0.06</v>
      </c>
      <c r="I16" s="16">
        <v>4.7</v>
      </c>
      <c r="J16" s="37">
        <v>0</v>
      </c>
      <c r="K16" s="16">
        <v>0.97</v>
      </c>
      <c r="L16" s="16">
        <v>8</v>
      </c>
      <c r="M16" s="16">
        <v>33</v>
      </c>
      <c r="N16" s="16">
        <v>14</v>
      </c>
      <c r="O16" s="16">
        <v>0.49</v>
      </c>
    </row>
    <row r="17" spans="1:15" x14ac:dyDescent="0.3">
      <c r="A17" s="16">
        <v>423</v>
      </c>
      <c r="B17" s="9" t="s">
        <v>61</v>
      </c>
      <c r="C17" s="16">
        <v>200</v>
      </c>
      <c r="D17" s="16">
        <v>7.4</v>
      </c>
      <c r="E17" s="29">
        <v>7.2</v>
      </c>
      <c r="F17" s="16">
        <v>25.8</v>
      </c>
      <c r="G17" s="16">
        <v>126</v>
      </c>
      <c r="H17" s="16">
        <v>0.08</v>
      </c>
      <c r="I17" s="16">
        <v>34</v>
      </c>
      <c r="J17" s="16">
        <v>0.06</v>
      </c>
      <c r="K17" s="16">
        <v>1.4</v>
      </c>
      <c r="L17" s="16">
        <v>122</v>
      </c>
      <c r="M17" s="16">
        <v>110</v>
      </c>
      <c r="N17" s="16">
        <v>48</v>
      </c>
      <c r="O17" s="29">
        <v>2</v>
      </c>
    </row>
    <row r="18" spans="1:15" ht="30" customHeight="1" x14ac:dyDescent="0.3">
      <c r="A18" s="16">
        <v>343</v>
      </c>
      <c r="B18" s="9" t="s">
        <v>50</v>
      </c>
      <c r="C18" s="16">
        <v>100</v>
      </c>
      <c r="D18" s="16">
        <v>8.61</v>
      </c>
      <c r="E18" s="16">
        <v>8.15</v>
      </c>
      <c r="F18" s="16">
        <v>8.4700000000000006</v>
      </c>
      <c r="G18" s="16">
        <v>101</v>
      </c>
      <c r="H18" s="16">
        <v>0.06</v>
      </c>
      <c r="I18" s="16">
        <v>3.33</v>
      </c>
      <c r="J18" s="16">
        <v>7.0000000000000001E-3</v>
      </c>
      <c r="K18" s="16">
        <v>2.98</v>
      </c>
      <c r="L18" s="16">
        <v>25</v>
      </c>
      <c r="M18" s="16">
        <v>144</v>
      </c>
      <c r="N18" s="16">
        <v>27</v>
      </c>
      <c r="O18" s="16">
        <v>0.56000000000000005</v>
      </c>
    </row>
    <row r="19" spans="1:15" x14ac:dyDescent="0.3">
      <c r="A19" s="16">
        <v>508</v>
      </c>
      <c r="B19" s="1" t="s">
        <v>13</v>
      </c>
      <c r="C19" s="16">
        <v>200</v>
      </c>
      <c r="D19" s="16">
        <v>0.5</v>
      </c>
      <c r="E19" s="16">
        <v>0</v>
      </c>
      <c r="F19" s="16">
        <v>2.7</v>
      </c>
      <c r="G19" s="16">
        <v>110</v>
      </c>
      <c r="H19" s="16">
        <v>0.01</v>
      </c>
      <c r="I19" s="16">
        <v>0.5</v>
      </c>
      <c r="J19" s="16">
        <v>0</v>
      </c>
      <c r="K19" s="16">
        <v>0</v>
      </c>
      <c r="L19" s="16">
        <v>28</v>
      </c>
      <c r="M19" s="16">
        <v>19</v>
      </c>
      <c r="N19" s="16">
        <v>7</v>
      </c>
      <c r="O19" s="16">
        <v>1.5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25.09</v>
      </c>
      <c r="E22" s="39">
        <f t="shared" si="1"/>
        <v>27.37</v>
      </c>
      <c r="F22" s="39">
        <f t="shared" si="1"/>
        <v>100.85000000000001</v>
      </c>
      <c r="G22" s="21">
        <f t="shared" si="1"/>
        <v>700</v>
      </c>
      <c r="H22" s="21">
        <f t="shared" si="1"/>
        <v>0.34600000000000003</v>
      </c>
      <c r="I22" s="21">
        <f t="shared" si="1"/>
        <v>49.53</v>
      </c>
      <c r="J22" s="21">
        <f t="shared" si="1"/>
        <v>6.7000000000000004E-2</v>
      </c>
      <c r="K22" s="21">
        <f t="shared" si="1"/>
        <v>9.4500000000000011</v>
      </c>
      <c r="L22" s="21">
        <f t="shared" si="1"/>
        <v>246</v>
      </c>
      <c r="M22" s="21">
        <f t="shared" si="1"/>
        <v>432</v>
      </c>
      <c r="N22" s="21">
        <f t="shared" si="1"/>
        <v>135</v>
      </c>
      <c r="O22" s="24">
        <f t="shared" si="1"/>
        <v>7.25</v>
      </c>
    </row>
    <row r="23" spans="1:15" ht="15" thickBot="1" x14ac:dyDescent="0.35">
      <c r="A23" s="66" t="s">
        <v>68</v>
      </c>
      <c r="B23" s="67"/>
      <c r="C23" s="68"/>
      <c r="D23" s="40">
        <f t="shared" ref="D23:O23" si="2">D13+D22</f>
        <v>42.92</v>
      </c>
      <c r="E23" s="40">
        <f t="shared" si="2"/>
        <v>46.75</v>
      </c>
      <c r="F23" s="40">
        <f t="shared" si="2"/>
        <v>189.75</v>
      </c>
      <c r="G23" s="20">
        <f t="shared" si="2"/>
        <v>1286</v>
      </c>
      <c r="H23" s="20">
        <f t="shared" si="2"/>
        <v>0.48200000000000004</v>
      </c>
      <c r="I23" s="20">
        <f t="shared" si="2"/>
        <v>52.39</v>
      </c>
      <c r="J23" s="41">
        <f t="shared" si="2"/>
        <v>0.28500000000000003</v>
      </c>
      <c r="K23" s="40">
        <f t="shared" si="2"/>
        <v>10.990000000000002</v>
      </c>
      <c r="L23" s="20">
        <f t="shared" si="2"/>
        <v>691</v>
      </c>
      <c r="M23" s="20">
        <f t="shared" si="2"/>
        <v>853</v>
      </c>
      <c r="N23" s="20">
        <f t="shared" si="2"/>
        <v>205</v>
      </c>
      <c r="O23" s="54">
        <f t="shared" si="2"/>
        <v>8.9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3:C23"/>
    <mergeCell ref="A22:C22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29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256</v>
      </c>
      <c r="B9" s="9" t="s">
        <v>47</v>
      </c>
      <c r="C9" s="10">
        <v>200</v>
      </c>
      <c r="D9" s="10">
        <v>7.66</v>
      </c>
      <c r="E9" s="10">
        <v>10.15</v>
      </c>
      <c r="F9" s="10">
        <v>38.04</v>
      </c>
      <c r="G9" s="10">
        <v>260</v>
      </c>
      <c r="H9" s="10">
        <v>0.14199999999999999</v>
      </c>
      <c r="I9" s="10">
        <v>1.38</v>
      </c>
      <c r="J9" s="34">
        <v>0.08</v>
      </c>
      <c r="K9" s="10">
        <v>0.24</v>
      </c>
      <c r="L9" s="10">
        <v>143</v>
      </c>
      <c r="M9" s="10">
        <v>218</v>
      </c>
      <c r="N9" s="10">
        <v>50</v>
      </c>
      <c r="O9" s="10">
        <v>2.38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ht="15" thickBot="1" x14ac:dyDescent="0.35">
      <c r="A11" s="22">
        <v>496</v>
      </c>
      <c r="B11" s="2" t="s">
        <v>45</v>
      </c>
      <c r="C11" s="13">
        <v>200</v>
      </c>
      <c r="D11" s="13">
        <v>2.36</v>
      </c>
      <c r="E11" s="13">
        <v>1.2</v>
      </c>
      <c r="F11" s="13">
        <v>25</v>
      </c>
      <c r="G11" s="13">
        <v>144</v>
      </c>
      <c r="H11" s="13">
        <v>0.04</v>
      </c>
      <c r="I11" s="13">
        <v>1.3</v>
      </c>
      <c r="J11" s="13">
        <v>0.02</v>
      </c>
      <c r="K11" s="13">
        <v>0</v>
      </c>
      <c r="L11" s="13">
        <v>124</v>
      </c>
      <c r="M11" s="13">
        <v>110</v>
      </c>
      <c r="N11" s="13">
        <v>27</v>
      </c>
      <c r="O11" s="13">
        <v>0.8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12.32</v>
      </c>
      <c r="E12" s="39">
        <f t="shared" si="0"/>
        <v>16.75</v>
      </c>
      <c r="F12" s="39">
        <f t="shared" si="0"/>
        <v>78.539999999999992</v>
      </c>
      <c r="G12" s="21">
        <f t="shared" si="0"/>
        <v>557</v>
      </c>
      <c r="H12" s="21">
        <f t="shared" si="0"/>
        <v>0.21199999999999999</v>
      </c>
      <c r="I12" s="21">
        <f t="shared" si="0"/>
        <v>2.6799999999999997</v>
      </c>
      <c r="J12" s="21">
        <f t="shared" si="0"/>
        <v>0.159</v>
      </c>
      <c r="K12" s="21">
        <f t="shared" si="0"/>
        <v>0.85</v>
      </c>
      <c r="L12" s="21">
        <f t="shared" si="0"/>
        <v>274</v>
      </c>
      <c r="M12" s="21">
        <f t="shared" si="0"/>
        <v>349</v>
      </c>
      <c r="N12" s="21">
        <f t="shared" si="0"/>
        <v>81</v>
      </c>
      <c r="O12" s="43">
        <f t="shared" si="0"/>
        <v>3.5599999999999996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ht="28.8" x14ac:dyDescent="0.3">
      <c r="A14" s="16">
        <v>58</v>
      </c>
      <c r="B14" s="9" t="s">
        <v>62</v>
      </c>
      <c r="C14" s="16">
        <v>100</v>
      </c>
      <c r="D14" s="16">
        <v>1.5</v>
      </c>
      <c r="E14" s="16">
        <v>5.5</v>
      </c>
      <c r="F14" s="16">
        <v>8.4</v>
      </c>
      <c r="G14" s="16">
        <v>89</v>
      </c>
      <c r="H14" s="16">
        <v>0.02</v>
      </c>
      <c r="I14" s="16">
        <v>5.7</v>
      </c>
      <c r="J14" s="16">
        <v>0</v>
      </c>
      <c r="K14" s="16">
        <v>2.2999999999999998</v>
      </c>
      <c r="L14" s="16">
        <v>33</v>
      </c>
      <c r="M14" s="16">
        <v>38</v>
      </c>
      <c r="N14" s="16">
        <v>19</v>
      </c>
      <c r="O14" s="16">
        <v>1.3</v>
      </c>
    </row>
    <row r="15" spans="1:15" ht="28.8" x14ac:dyDescent="0.3">
      <c r="A15" s="16">
        <v>149</v>
      </c>
      <c r="B15" s="9" t="s">
        <v>63</v>
      </c>
      <c r="C15" s="16" t="s">
        <v>98</v>
      </c>
      <c r="D15" s="16">
        <v>1.76</v>
      </c>
      <c r="E15" s="16">
        <v>2.36</v>
      </c>
      <c r="F15" s="16">
        <v>11.7</v>
      </c>
      <c r="G15" s="16">
        <v>105</v>
      </c>
      <c r="H15" s="16">
        <v>0.09</v>
      </c>
      <c r="I15" s="16">
        <v>8.86</v>
      </c>
      <c r="J15" s="37">
        <v>0</v>
      </c>
      <c r="K15" s="16">
        <v>1</v>
      </c>
      <c r="L15" s="16">
        <v>13</v>
      </c>
      <c r="M15" s="16">
        <v>56</v>
      </c>
      <c r="N15" s="16">
        <v>23</v>
      </c>
      <c r="O15" s="16">
        <v>0.88</v>
      </c>
    </row>
    <row r="16" spans="1:15" x14ac:dyDescent="0.3">
      <c r="A16" s="16">
        <v>291</v>
      </c>
      <c r="B16" s="1" t="s">
        <v>12</v>
      </c>
      <c r="C16" s="16">
        <v>150</v>
      </c>
      <c r="D16" s="16">
        <v>5.65</v>
      </c>
      <c r="E16" s="16">
        <v>0.67</v>
      </c>
      <c r="F16" s="16">
        <v>37.549999999999997</v>
      </c>
      <c r="G16" s="16">
        <v>145</v>
      </c>
      <c r="H16" s="16">
        <v>0.05</v>
      </c>
      <c r="I16" s="16">
        <v>1.4999999999999999E-2</v>
      </c>
      <c r="J16" s="16">
        <v>0</v>
      </c>
      <c r="K16" s="37">
        <v>0.79</v>
      </c>
      <c r="L16" s="16">
        <v>6</v>
      </c>
      <c r="M16" s="16">
        <v>35</v>
      </c>
      <c r="N16" s="16">
        <v>8</v>
      </c>
      <c r="O16" s="37">
        <v>0.78</v>
      </c>
    </row>
    <row r="17" spans="1:15" x14ac:dyDescent="0.3">
      <c r="A17" s="16">
        <v>405</v>
      </c>
      <c r="B17" s="1" t="s">
        <v>41</v>
      </c>
      <c r="C17" s="16">
        <v>100</v>
      </c>
      <c r="D17" s="16">
        <v>11.4</v>
      </c>
      <c r="E17" s="16">
        <v>14.3</v>
      </c>
      <c r="F17" s="16">
        <v>3.44</v>
      </c>
      <c r="G17" s="16">
        <v>161</v>
      </c>
      <c r="H17" s="16">
        <v>1.6E-2</v>
      </c>
      <c r="I17" s="16">
        <v>1.93</v>
      </c>
      <c r="J17" s="16">
        <v>2.5000000000000001E-2</v>
      </c>
      <c r="K17" s="16">
        <v>0.42</v>
      </c>
      <c r="L17" s="16">
        <v>28</v>
      </c>
      <c r="M17" s="16">
        <v>75</v>
      </c>
      <c r="N17" s="16">
        <v>13</v>
      </c>
      <c r="O17" s="16">
        <v>0.84</v>
      </c>
    </row>
    <row r="18" spans="1:15" x14ac:dyDescent="0.3">
      <c r="A18" s="16">
        <v>507</v>
      </c>
      <c r="B18" s="1" t="s">
        <v>116</v>
      </c>
      <c r="C18" s="16">
        <v>200</v>
      </c>
      <c r="D18" s="16">
        <v>0.5</v>
      </c>
      <c r="E18" s="16">
        <v>0.2</v>
      </c>
      <c r="F18" s="16">
        <v>23.1</v>
      </c>
      <c r="G18" s="16">
        <v>96</v>
      </c>
      <c r="H18" s="16">
        <v>0.02</v>
      </c>
      <c r="I18" s="16">
        <v>4.3</v>
      </c>
      <c r="J18" s="16">
        <v>0</v>
      </c>
      <c r="K18" s="16">
        <v>0.2</v>
      </c>
      <c r="L18" s="16">
        <v>22</v>
      </c>
      <c r="M18" s="16">
        <v>16</v>
      </c>
      <c r="N18" s="16">
        <v>14</v>
      </c>
      <c r="O18" s="16">
        <v>1.1000000000000001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1">SUM(D14:D20)</f>
        <v>26.490000000000002</v>
      </c>
      <c r="E21" s="39">
        <f t="shared" si="1"/>
        <v>23.83</v>
      </c>
      <c r="F21" s="39">
        <f t="shared" si="1"/>
        <v>117.17</v>
      </c>
      <c r="G21" s="21">
        <f t="shared" si="1"/>
        <v>760</v>
      </c>
      <c r="H21" s="21">
        <f t="shared" si="1"/>
        <v>0.312</v>
      </c>
      <c r="I21" s="21">
        <f t="shared" si="1"/>
        <v>20.805</v>
      </c>
      <c r="J21" s="21">
        <f t="shared" si="1"/>
        <v>2.5000000000000001E-2</v>
      </c>
      <c r="K21" s="21">
        <f t="shared" si="1"/>
        <v>5.7100000000000009</v>
      </c>
      <c r="L21" s="21">
        <f t="shared" si="1"/>
        <v>124</v>
      </c>
      <c r="M21" s="21">
        <f t="shared" si="1"/>
        <v>309</v>
      </c>
      <c r="N21" s="21">
        <f t="shared" si="1"/>
        <v>101</v>
      </c>
      <c r="O21" s="43">
        <f t="shared" si="1"/>
        <v>6.9</v>
      </c>
    </row>
    <row r="22" spans="1:15" ht="15" thickBot="1" x14ac:dyDescent="0.35">
      <c r="A22" s="66" t="s">
        <v>68</v>
      </c>
      <c r="B22" s="67"/>
      <c r="C22" s="68"/>
      <c r="D22" s="40">
        <f>D12+D21</f>
        <v>38.81</v>
      </c>
      <c r="E22" s="40">
        <f t="shared" ref="E22:O22" si="2">E12+E21</f>
        <v>40.58</v>
      </c>
      <c r="F22" s="40">
        <f t="shared" si="2"/>
        <v>195.70999999999998</v>
      </c>
      <c r="G22" s="20">
        <f t="shared" si="2"/>
        <v>1317</v>
      </c>
      <c r="H22" s="20">
        <f t="shared" si="2"/>
        <v>0.52400000000000002</v>
      </c>
      <c r="I22" s="20">
        <f t="shared" si="2"/>
        <v>23.484999999999999</v>
      </c>
      <c r="J22" s="20">
        <f t="shared" si="2"/>
        <v>0.184</v>
      </c>
      <c r="K22" s="20">
        <f t="shared" si="2"/>
        <v>6.5600000000000005</v>
      </c>
      <c r="L22" s="20">
        <f t="shared" si="2"/>
        <v>398</v>
      </c>
      <c r="M22" s="20">
        <f t="shared" si="2"/>
        <v>658</v>
      </c>
      <c r="N22" s="20">
        <f t="shared" si="2"/>
        <v>182</v>
      </c>
      <c r="O22" s="23">
        <f t="shared" si="2"/>
        <v>10.46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12:C12"/>
    <mergeCell ref="A21:C21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B9" sqref="B9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ht="15" customHeight="1" x14ac:dyDescent="0.3">
      <c r="A1" s="73" t="s">
        <v>30</v>
      </c>
      <c r="B1" s="74"/>
      <c r="C1" s="75"/>
    </row>
    <row r="2" spans="1:15" ht="15.75" customHeight="1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114</v>
      </c>
      <c r="B4" s="72"/>
      <c r="C4" s="72"/>
    </row>
    <row r="5" spans="1:15" ht="15" thickBot="1" x14ac:dyDescent="0.35">
      <c r="A5" s="26"/>
      <c r="B5" s="26"/>
      <c r="C5" s="26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s="15" customFormat="1" x14ac:dyDescent="0.3">
      <c r="A9" s="16">
        <v>313</v>
      </c>
      <c r="B9" s="9" t="s">
        <v>43</v>
      </c>
      <c r="C9" s="10">
        <v>200</v>
      </c>
      <c r="D9" s="10">
        <v>17.760000000000002</v>
      </c>
      <c r="E9" s="10">
        <v>17.489999999999998</v>
      </c>
      <c r="F9" s="10">
        <v>38</v>
      </c>
      <c r="G9" s="10">
        <v>435</v>
      </c>
      <c r="H9" s="10">
        <v>0.09</v>
      </c>
      <c r="I9" s="10">
        <v>0.8</v>
      </c>
      <c r="J9" s="10">
        <v>0.26</v>
      </c>
      <c r="K9" s="10">
        <v>0.9</v>
      </c>
      <c r="L9" s="10">
        <v>397</v>
      </c>
      <c r="M9" s="10">
        <v>464</v>
      </c>
      <c r="N9" s="10">
        <v>50</v>
      </c>
      <c r="O9" s="34">
        <v>1.34</v>
      </c>
    </row>
    <row r="10" spans="1:15" s="15" customFormat="1" x14ac:dyDescent="0.3">
      <c r="A10" s="16">
        <v>440</v>
      </c>
      <c r="B10" s="1" t="s">
        <v>99</v>
      </c>
      <c r="C10" s="10">
        <v>50</v>
      </c>
      <c r="D10" s="10">
        <v>1.3</v>
      </c>
      <c r="E10" s="10">
        <v>2.1800000000000002</v>
      </c>
      <c r="F10" s="10">
        <v>7.85</v>
      </c>
      <c r="G10" s="10">
        <v>65</v>
      </c>
      <c r="H10" s="10">
        <v>0.01</v>
      </c>
      <c r="I10" s="10">
        <v>0.36</v>
      </c>
      <c r="J10" s="10">
        <v>0.01</v>
      </c>
      <c r="K10" s="10">
        <v>0.05</v>
      </c>
      <c r="L10" s="10">
        <v>45</v>
      </c>
      <c r="M10" s="10">
        <v>35</v>
      </c>
      <c r="N10" s="10">
        <v>5</v>
      </c>
      <c r="O10" s="10">
        <v>7.0000000000000007E-2</v>
      </c>
    </row>
    <row r="11" spans="1:15" x14ac:dyDescent="0.3">
      <c r="A11" s="16">
        <v>111</v>
      </c>
      <c r="B11" s="36" t="s">
        <v>73</v>
      </c>
      <c r="C11" s="16" t="s">
        <v>81</v>
      </c>
      <c r="D11" s="16">
        <v>0.06</v>
      </c>
      <c r="E11" s="16">
        <v>0</v>
      </c>
      <c r="F11" s="16">
        <v>6</v>
      </c>
      <c r="G11" s="16">
        <v>28</v>
      </c>
      <c r="H11" s="16">
        <v>0.03</v>
      </c>
      <c r="I11" s="16">
        <v>0.2</v>
      </c>
      <c r="J11" s="16">
        <v>0</v>
      </c>
      <c r="K11" s="16">
        <v>0</v>
      </c>
      <c r="L11" s="16">
        <v>4</v>
      </c>
      <c r="M11" s="16">
        <v>15</v>
      </c>
      <c r="N11" s="16">
        <v>3</v>
      </c>
      <c r="O11" s="16">
        <v>7.0000000000000007E-2</v>
      </c>
    </row>
    <row r="12" spans="1:15" ht="15" thickBot="1" x14ac:dyDescent="0.35">
      <c r="A12" s="22">
        <v>494</v>
      </c>
      <c r="B12" s="2" t="s">
        <v>38</v>
      </c>
      <c r="C12" s="16" t="s">
        <v>79</v>
      </c>
      <c r="D12" s="16">
        <v>0.1</v>
      </c>
      <c r="E12" s="16">
        <v>0</v>
      </c>
      <c r="F12" s="29">
        <v>15.2</v>
      </c>
      <c r="G12" s="16">
        <v>61</v>
      </c>
      <c r="H12" s="16">
        <v>0</v>
      </c>
      <c r="I12" s="16">
        <v>2.8</v>
      </c>
      <c r="J12" s="16">
        <v>0</v>
      </c>
      <c r="K12" s="16">
        <v>0</v>
      </c>
      <c r="L12" s="16">
        <v>14</v>
      </c>
      <c r="M12" s="16">
        <v>4</v>
      </c>
      <c r="N12" s="16">
        <v>2</v>
      </c>
      <c r="O12" s="22">
        <v>0.4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19.220000000000002</v>
      </c>
      <c r="E13" s="39">
        <f t="shared" si="0"/>
        <v>19.669999999999998</v>
      </c>
      <c r="F13" s="39">
        <f t="shared" si="0"/>
        <v>67.05</v>
      </c>
      <c r="G13" s="21">
        <f t="shared" si="0"/>
        <v>589</v>
      </c>
      <c r="H13" s="21">
        <f t="shared" si="0"/>
        <v>0.13</v>
      </c>
      <c r="I13" s="21">
        <f t="shared" si="0"/>
        <v>4.16</v>
      </c>
      <c r="J13" s="21">
        <f t="shared" si="0"/>
        <v>0.27</v>
      </c>
      <c r="K13" s="21">
        <f t="shared" si="0"/>
        <v>0.95000000000000007</v>
      </c>
      <c r="L13" s="21">
        <f t="shared" si="0"/>
        <v>460</v>
      </c>
      <c r="M13" s="21">
        <f t="shared" si="0"/>
        <v>518</v>
      </c>
      <c r="N13" s="21">
        <f t="shared" si="0"/>
        <v>60</v>
      </c>
      <c r="O13" s="24">
        <f t="shared" si="0"/>
        <v>1.8800000000000003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0">
        <v>189</v>
      </c>
      <c r="B15" s="9" t="s">
        <v>64</v>
      </c>
      <c r="C15" s="16">
        <v>100</v>
      </c>
      <c r="D15" s="16">
        <v>1.5</v>
      </c>
      <c r="E15" s="16">
        <v>4.2</v>
      </c>
      <c r="F15" s="16">
        <v>26.1</v>
      </c>
      <c r="G15" s="16">
        <v>114</v>
      </c>
      <c r="H15" s="16">
        <v>0.04</v>
      </c>
      <c r="I15" s="16">
        <v>1.9</v>
      </c>
      <c r="J15" s="16">
        <v>0.03</v>
      </c>
      <c r="K15" s="16">
        <v>1.1000000000000001</v>
      </c>
      <c r="L15" s="16">
        <v>39</v>
      </c>
      <c r="M15" s="16">
        <v>63</v>
      </c>
      <c r="N15" s="16">
        <v>51</v>
      </c>
      <c r="O15" s="16">
        <v>1.2</v>
      </c>
    </row>
    <row r="16" spans="1:15" ht="28.8" x14ac:dyDescent="0.3">
      <c r="A16" s="16">
        <v>142</v>
      </c>
      <c r="B16" s="9" t="s">
        <v>65</v>
      </c>
      <c r="C16" s="16" t="s">
        <v>80</v>
      </c>
      <c r="D16" s="16">
        <v>1.4</v>
      </c>
      <c r="E16" s="16">
        <v>3.98</v>
      </c>
      <c r="F16" s="16">
        <v>12.4</v>
      </c>
      <c r="G16" s="16">
        <v>76</v>
      </c>
      <c r="H16" s="16">
        <v>0.04</v>
      </c>
      <c r="I16" s="16">
        <v>14.7</v>
      </c>
      <c r="J16" s="37">
        <v>0</v>
      </c>
      <c r="K16" s="16">
        <v>1.9</v>
      </c>
      <c r="L16" s="16">
        <v>27</v>
      </c>
      <c r="M16" s="16">
        <v>38</v>
      </c>
      <c r="N16" s="16">
        <v>17</v>
      </c>
      <c r="O16" s="16">
        <v>0.64</v>
      </c>
    </row>
    <row r="17" spans="1:15" s="15" customFormat="1" ht="28.8" x14ac:dyDescent="0.3">
      <c r="A17" s="16">
        <v>369</v>
      </c>
      <c r="B17" s="9" t="s">
        <v>66</v>
      </c>
      <c r="C17" s="16">
        <v>200</v>
      </c>
      <c r="D17" s="16">
        <v>17.399999999999999</v>
      </c>
      <c r="E17" s="16">
        <v>18.420000000000002</v>
      </c>
      <c r="F17" s="16">
        <v>26.5</v>
      </c>
      <c r="G17" s="16">
        <v>341</v>
      </c>
      <c r="H17" s="16">
        <v>0.14000000000000001</v>
      </c>
      <c r="I17" s="16">
        <v>6.84</v>
      </c>
      <c r="J17" s="16">
        <v>0.03</v>
      </c>
      <c r="K17" s="16">
        <v>0.72</v>
      </c>
      <c r="L17" s="16">
        <v>31</v>
      </c>
      <c r="M17" s="16">
        <v>239</v>
      </c>
      <c r="N17" s="16">
        <v>50</v>
      </c>
      <c r="O17" s="16">
        <v>3.06</v>
      </c>
    </row>
    <row r="18" spans="1:15" x14ac:dyDescent="0.3">
      <c r="A18" s="16">
        <v>508</v>
      </c>
      <c r="B18" s="1" t="s">
        <v>13</v>
      </c>
      <c r="C18" s="16">
        <v>200</v>
      </c>
      <c r="D18" s="16">
        <v>0.5</v>
      </c>
      <c r="E18" s="16">
        <v>0</v>
      </c>
      <c r="F18" s="16">
        <v>2.7</v>
      </c>
      <c r="G18" s="16">
        <v>110</v>
      </c>
      <c r="H18" s="16">
        <v>0.01</v>
      </c>
      <c r="I18" s="16">
        <v>0.5</v>
      </c>
      <c r="J18" s="16">
        <v>0</v>
      </c>
      <c r="K18" s="16">
        <v>0</v>
      </c>
      <c r="L18" s="16">
        <v>28</v>
      </c>
      <c r="M18" s="16">
        <v>19</v>
      </c>
      <c r="N18" s="16">
        <v>7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40">
        <f t="shared" ref="D21:O21" si="1">SUM(D15:D20)</f>
        <v>26.479999999999997</v>
      </c>
      <c r="E21" s="40">
        <f t="shared" si="1"/>
        <v>27.400000000000002</v>
      </c>
      <c r="F21" s="40">
        <f t="shared" si="1"/>
        <v>100.67999999999999</v>
      </c>
      <c r="G21" s="20">
        <f t="shared" si="1"/>
        <v>805</v>
      </c>
      <c r="H21" s="20">
        <f t="shared" si="1"/>
        <v>0.34600000000000003</v>
      </c>
      <c r="I21" s="20">
        <f t="shared" si="1"/>
        <v>23.939999999999998</v>
      </c>
      <c r="J21" s="40">
        <f t="shared" si="1"/>
        <v>0.06</v>
      </c>
      <c r="K21" s="40">
        <f t="shared" si="1"/>
        <v>4.7200000000000006</v>
      </c>
      <c r="L21" s="20">
        <f t="shared" si="1"/>
        <v>147</v>
      </c>
      <c r="M21" s="20">
        <f t="shared" si="1"/>
        <v>448</v>
      </c>
      <c r="N21" s="20">
        <f t="shared" si="1"/>
        <v>149</v>
      </c>
      <c r="O21" s="23">
        <f t="shared" si="1"/>
        <v>8.4</v>
      </c>
    </row>
    <row r="22" spans="1:15" ht="15" thickBot="1" x14ac:dyDescent="0.35">
      <c r="A22" s="66" t="s">
        <v>68</v>
      </c>
      <c r="B22" s="67"/>
      <c r="C22" s="68"/>
      <c r="D22" s="40">
        <f>D13+D21</f>
        <v>45.7</v>
      </c>
      <c r="E22" s="40">
        <f t="shared" ref="E22:O22" si="2">E13+E21</f>
        <v>47.07</v>
      </c>
      <c r="F22" s="40">
        <f t="shared" si="2"/>
        <v>167.73</v>
      </c>
      <c r="G22" s="20">
        <f t="shared" si="2"/>
        <v>1394</v>
      </c>
      <c r="H22" s="20">
        <f t="shared" si="2"/>
        <v>0.47600000000000003</v>
      </c>
      <c r="I22" s="20">
        <f t="shared" si="2"/>
        <v>28.099999999999998</v>
      </c>
      <c r="J22" s="40">
        <f t="shared" si="2"/>
        <v>0.33</v>
      </c>
      <c r="K22" s="40">
        <f t="shared" si="2"/>
        <v>5.6700000000000008</v>
      </c>
      <c r="L22" s="20">
        <f t="shared" si="2"/>
        <v>607</v>
      </c>
      <c r="M22" s="20">
        <f t="shared" si="2"/>
        <v>966</v>
      </c>
      <c r="N22" s="20">
        <f t="shared" si="2"/>
        <v>209</v>
      </c>
      <c r="O22" s="23">
        <f t="shared" si="2"/>
        <v>10.280000000000001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21:C21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ht="15" customHeight="1" x14ac:dyDescent="0.3">
      <c r="A1" s="73" t="s">
        <v>54</v>
      </c>
      <c r="B1" s="74"/>
      <c r="C1" s="75"/>
    </row>
    <row r="2" spans="1:15" ht="15" customHeight="1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77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260</v>
      </c>
      <c r="B9" s="9" t="s">
        <v>67</v>
      </c>
      <c r="C9" s="16">
        <v>200</v>
      </c>
      <c r="D9" s="16">
        <v>9.41</v>
      </c>
      <c r="E9" s="16">
        <v>11.66</v>
      </c>
      <c r="F9" s="16">
        <v>25.06</v>
      </c>
      <c r="G9" s="16">
        <v>200</v>
      </c>
      <c r="H9" s="16">
        <v>0.08</v>
      </c>
      <c r="I9" s="16">
        <v>1.32</v>
      </c>
      <c r="J9" s="16">
        <v>0.08</v>
      </c>
      <c r="K9" s="16">
        <v>0.2</v>
      </c>
      <c r="L9" s="16">
        <v>126</v>
      </c>
      <c r="M9" s="16">
        <v>140</v>
      </c>
      <c r="N9" s="16">
        <v>30</v>
      </c>
      <c r="O9" s="16">
        <v>0.56000000000000005</v>
      </c>
    </row>
    <row r="10" spans="1:15" x14ac:dyDescent="0.3">
      <c r="A10" s="10">
        <v>112</v>
      </c>
      <c r="B10" s="9" t="s">
        <v>100</v>
      </c>
      <c r="C10" s="16">
        <v>100</v>
      </c>
      <c r="D10" s="16">
        <v>1.5</v>
      </c>
      <c r="E10" s="16">
        <v>0.5</v>
      </c>
      <c r="F10" s="16">
        <v>21</v>
      </c>
      <c r="G10" s="16">
        <v>96</v>
      </c>
      <c r="H10" s="16">
        <v>0.04</v>
      </c>
      <c r="I10" s="16">
        <v>10</v>
      </c>
      <c r="J10" s="16">
        <v>0</v>
      </c>
      <c r="K10" s="16">
        <v>0.4</v>
      </c>
      <c r="L10" s="16">
        <v>8</v>
      </c>
      <c r="M10" s="16">
        <v>28</v>
      </c>
      <c r="N10" s="16">
        <v>42</v>
      </c>
      <c r="O10" s="16">
        <v>0.6</v>
      </c>
    </row>
    <row r="11" spans="1:15" x14ac:dyDescent="0.3">
      <c r="A11" s="16" t="s">
        <v>71</v>
      </c>
      <c r="B11" s="1" t="s">
        <v>36</v>
      </c>
      <c r="C11" s="18" t="s">
        <v>78</v>
      </c>
      <c r="D11" s="16">
        <v>2.2999999999999998</v>
      </c>
      <c r="E11" s="16">
        <v>5.4</v>
      </c>
      <c r="F11" s="16">
        <v>15.5</v>
      </c>
      <c r="G11" s="16">
        <v>153</v>
      </c>
      <c r="H11" s="16">
        <v>0.03</v>
      </c>
      <c r="I11" s="16">
        <v>0</v>
      </c>
      <c r="J11" s="16">
        <v>5.8999999999999997E-2</v>
      </c>
      <c r="K11" s="16">
        <v>0.61</v>
      </c>
      <c r="L11" s="16">
        <v>7</v>
      </c>
      <c r="M11" s="16">
        <v>21</v>
      </c>
      <c r="N11" s="16">
        <v>4</v>
      </c>
      <c r="O11" s="16">
        <v>0.38</v>
      </c>
    </row>
    <row r="12" spans="1:15" ht="15" thickBot="1" x14ac:dyDescent="0.35">
      <c r="A12" s="22">
        <v>496</v>
      </c>
      <c r="B12" s="2" t="s">
        <v>45</v>
      </c>
      <c r="C12" s="13">
        <v>200</v>
      </c>
      <c r="D12" s="13">
        <v>2.36</v>
      </c>
      <c r="E12" s="13">
        <v>1.2</v>
      </c>
      <c r="F12" s="13">
        <v>25</v>
      </c>
      <c r="G12" s="13">
        <v>144</v>
      </c>
      <c r="H12" s="13">
        <v>0.04</v>
      </c>
      <c r="I12" s="13">
        <v>1.3</v>
      </c>
      <c r="J12" s="13">
        <v>0.02</v>
      </c>
      <c r="K12" s="13">
        <v>0</v>
      </c>
      <c r="L12" s="13">
        <v>124</v>
      </c>
      <c r="M12" s="13">
        <v>110</v>
      </c>
      <c r="N12" s="13">
        <v>27</v>
      </c>
      <c r="O12" s="13">
        <v>0.8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15.57</v>
      </c>
      <c r="E13" s="39">
        <f t="shared" si="0"/>
        <v>18.760000000000002</v>
      </c>
      <c r="F13" s="39">
        <f t="shared" si="0"/>
        <v>86.56</v>
      </c>
      <c r="G13" s="21">
        <f t="shared" si="0"/>
        <v>593</v>
      </c>
      <c r="H13" s="21">
        <f t="shared" si="0"/>
        <v>0.19</v>
      </c>
      <c r="I13" s="21">
        <f t="shared" si="0"/>
        <v>12.620000000000001</v>
      </c>
      <c r="J13" s="21">
        <f t="shared" si="0"/>
        <v>0.159</v>
      </c>
      <c r="K13" s="21">
        <f t="shared" si="0"/>
        <v>1.21</v>
      </c>
      <c r="L13" s="21">
        <f t="shared" si="0"/>
        <v>265</v>
      </c>
      <c r="M13" s="21">
        <f t="shared" si="0"/>
        <v>299</v>
      </c>
      <c r="N13" s="21">
        <f t="shared" si="0"/>
        <v>103</v>
      </c>
      <c r="O13" s="24">
        <f t="shared" si="0"/>
        <v>2.34</v>
      </c>
    </row>
    <row r="14" spans="1:15" ht="15" thickBot="1" x14ac:dyDescent="0.35">
      <c r="A14" s="66" t="s">
        <v>68</v>
      </c>
      <c r="B14" s="67"/>
      <c r="C14" s="68"/>
      <c r="D14" s="40">
        <f>D13</f>
        <v>15.57</v>
      </c>
      <c r="E14" s="40">
        <f t="shared" ref="E14:O14" si="1">E13</f>
        <v>18.760000000000002</v>
      </c>
      <c r="F14" s="40">
        <f t="shared" si="1"/>
        <v>86.56</v>
      </c>
      <c r="G14" s="20">
        <f t="shared" si="1"/>
        <v>593</v>
      </c>
      <c r="H14" s="20">
        <f t="shared" si="1"/>
        <v>0.19</v>
      </c>
      <c r="I14" s="20">
        <f t="shared" si="1"/>
        <v>12.620000000000001</v>
      </c>
      <c r="J14" s="20">
        <f t="shared" si="1"/>
        <v>0.159</v>
      </c>
      <c r="K14" s="20">
        <f t="shared" si="1"/>
        <v>1.21</v>
      </c>
      <c r="L14" s="20">
        <f t="shared" si="1"/>
        <v>265</v>
      </c>
      <c r="M14" s="20">
        <f t="shared" si="1"/>
        <v>299</v>
      </c>
      <c r="N14" s="20">
        <f t="shared" si="1"/>
        <v>103</v>
      </c>
      <c r="O14" s="23">
        <f t="shared" si="1"/>
        <v>2.34</v>
      </c>
    </row>
  </sheetData>
  <mergeCells count="13"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L6:O6"/>
    <mergeCell ref="A8:O8"/>
    <mergeCell ref="A14:C14"/>
    <mergeCell ref="A13:C1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D2" sqref="D2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119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106</v>
      </c>
      <c r="B4" s="72"/>
      <c r="C4" s="72"/>
    </row>
    <row r="5" spans="1:15" ht="15" thickBot="1" x14ac:dyDescent="0.35">
      <c r="A5" s="26"/>
      <c r="B5" s="26"/>
      <c r="C5" s="26"/>
    </row>
    <row r="6" spans="1:15" ht="18.899999999999999" customHeight="1" x14ac:dyDescent="0.3">
      <c r="A6" s="79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80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250</v>
      </c>
      <c r="B9" s="9" t="s">
        <v>103</v>
      </c>
      <c r="C9" s="16">
        <v>200</v>
      </c>
      <c r="D9" s="16">
        <v>7.74</v>
      </c>
      <c r="E9" s="16">
        <v>9.1999999999999993</v>
      </c>
      <c r="F9" s="16">
        <v>35.5</v>
      </c>
      <c r="G9" s="16">
        <v>279</v>
      </c>
      <c r="H9" s="16">
        <v>0.08</v>
      </c>
      <c r="I9" s="16">
        <v>1.42</v>
      </c>
      <c r="J9" s="16">
        <v>0.08</v>
      </c>
      <c r="K9" s="16">
        <v>0.76</v>
      </c>
      <c r="L9" s="16">
        <v>140</v>
      </c>
      <c r="M9" s="16">
        <v>136</v>
      </c>
      <c r="N9" s="16">
        <v>23</v>
      </c>
      <c r="O9" s="16">
        <v>0.56000000000000005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x14ac:dyDescent="0.3">
      <c r="A11" s="16">
        <v>100</v>
      </c>
      <c r="B11" s="1"/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2">
        <v>493</v>
      </c>
      <c r="B12" s="2" t="s">
        <v>101</v>
      </c>
      <c r="C12" s="16">
        <v>200</v>
      </c>
      <c r="D12" s="16">
        <v>0.1</v>
      </c>
      <c r="E12" s="16">
        <v>0</v>
      </c>
      <c r="F12" s="29">
        <v>15</v>
      </c>
      <c r="G12" s="16">
        <v>60</v>
      </c>
      <c r="H12" s="16">
        <v>0</v>
      </c>
      <c r="I12" s="16">
        <v>0</v>
      </c>
      <c r="J12" s="16">
        <v>0</v>
      </c>
      <c r="K12" s="16">
        <v>0</v>
      </c>
      <c r="L12" s="16">
        <v>11</v>
      </c>
      <c r="M12" s="16">
        <v>3</v>
      </c>
      <c r="N12" s="16">
        <v>1</v>
      </c>
      <c r="O12" s="22">
        <v>0.3</v>
      </c>
    </row>
    <row r="13" spans="1:15" s="12" customFormat="1" ht="15" thickBot="1" x14ac:dyDescent="0.35">
      <c r="A13" s="66" t="s">
        <v>15</v>
      </c>
      <c r="B13" s="67"/>
      <c r="C13" s="68"/>
      <c r="D13" s="39">
        <f t="shared" ref="D13:O13" si="0">SUM(D9:D12)</f>
        <v>15.26</v>
      </c>
      <c r="E13" s="39">
        <f t="shared" si="0"/>
        <v>18.82</v>
      </c>
      <c r="F13" s="39">
        <f t="shared" si="0"/>
        <v>66</v>
      </c>
      <c r="G13" s="21">
        <f t="shared" si="0"/>
        <v>560</v>
      </c>
      <c r="H13" s="21">
        <f t="shared" si="0"/>
        <v>0.11600000000000001</v>
      </c>
      <c r="I13" s="21">
        <f t="shared" si="0"/>
        <v>1.56</v>
      </c>
      <c r="J13" s="21">
        <f t="shared" si="0"/>
        <v>0.185</v>
      </c>
      <c r="K13" s="21">
        <f t="shared" si="0"/>
        <v>1.4700000000000002</v>
      </c>
      <c r="L13" s="21">
        <f t="shared" si="0"/>
        <v>338</v>
      </c>
      <c r="M13" s="21">
        <f t="shared" si="0"/>
        <v>278</v>
      </c>
      <c r="N13" s="21">
        <f t="shared" si="0"/>
        <v>38</v>
      </c>
      <c r="O13" s="24">
        <f t="shared" si="0"/>
        <v>1.4200000000000002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115</v>
      </c>
      <c r="B15" s="9" t="s">
        <v>14</v>
      </c>
      <c r="C15" s="16">
        <v>100</v>
      </c>
      <c r="D15" s="16">
        <v>1.9</v>
      </c>
      <c r="E15" s="16">
        <v>8.9</v>
      </c>
      <c r="F15" s="16">
        <v>12.7</v>
      </c>
      <c r="G15" s="16">
        <v>119</v>
      </c>
      <c r="H15" s="16">
        <v>0.02</v>
      </c>
      <c r="I15" s="29">
        <v>7</v>
      </c>
      <c r="J15" s="16">
        <v>0</v>
      </c>
      <c r="K15" s="16">
        <v>3.1</v>
      </c>
      <c r="L15" s="16">
        <v>41</v>
      </c>
      <c r="M15" s="16">
        <v>37</v>
      </c>
      <c r="N15" s="16">
        <v>15</v>
      </c>
      <c r="O15" s="16">
        <v>0.7</v>
      </c>
    </row>
    <row r="16" spans="1:15" ht="30" customHeight="1" x14ac:dyDescent="0.3">
      <c r="A16" s="16">
        <v>128</v>
      </c>
      <c r="B16" s="9" t="s">
        <v>46</v>
      </c>
      <c r="C16" s="16" t="s">
        <v>80</v>
      </c>
      <c r="D16" s="16">
        <v>1.46</v>
      </c>
      <c r="E16" s="16">
        <v>4</v>
      </c>
      <c r="F16" s="16">
        <v>11.52</v>
      </c>
      <c r="G16" s="16">
        <v>76</v>
      </c>
      <c r="H16" s="16">
        <v>0.03</v>
      </c>
      <c r="I16" s="16">
        <v>8.24</v>
      </c>
      <c r="J16" s="37">
        <v>0</v>
      </c>
      <c r="K16" s="16">
        <v>1.92</v>
      </c>
      <c r="L16" s="16">
        <v>27</v>
      </c>
      <c r="M16" s="16">
        <v>42</v>
      </c>
      <c r="N16" s="16">
        <v>21</v>
      </c>
      <c r="O16" s="16">
        <v>0.96</v>
      </c>
    </row>
    <row r="17" spans="1:15" x14ac:dyDescent="0.3">
      <c r="A17" s="16">
        <v>291</v>
      </c>
      <c r="B17" s="1" t="s">
        <v>12</v>
      </c>
      <c r="C17" s="16">
        <v>150</v>
      </c>
      <c r="D17" s="16">
        <v>5.65</v>
      </c>
      <c r="E17" s="16">
        <v>0.67</v>
      </c>
      <c r="F17" s="16">
        <v>37.549999999999997</v>
      </c>
      <c r="G17" s="16">
        <v>145</v>
      </c>
      <c r="H17" s="16">
        <v>0.05</v>
      </c>
      <c r="I17" s="16">
        <v>1.4999999999999999E-2</v>
      </c>
      <c r="J17" s="16">
        <v>0</v>
      </c>
      <c r="K17" s="37">
        <v>0.79</v>
      </c>
      <c r="L17" s="16">
        <v>6</v>
      </c>
      <c r="M17" s="16">
        <v>35</v>
      </c>
      <c r="N17" s="16">
        <v>8</v>
      </c>
      <c r="O17" s="37">
        <v>0.78</v>
      </c>
    </row>
    <row r="18" spans="1:15" x14ac:dyDescent="0.3">
      <c r="A18" s="16">
        <v>405</v>
      </c>
      <c r="B18" s="1" t="s">
        <v>41</v>
      </c>
      <c r="C18" s="16">
        <v>100</v>
      </c>
      <c r="D18" s="16">
        <v>11.4</v>
      </c>
      <c r="E18" s="16">
        <v>11.3</v>
      </c>
      <c r="F18" s="16">
        <v>3.44</v>
      </c>
      <c r="G18" s="16">
        <v>161</v>
      </c>
      <c r="H18" s="16">
        <v>1.6E-2</v>
      </c>
      <c r="I18" s="16">
        <v>1.93</v>
      </c>
      <c r="J18" s="16">
        <v>2.5000000000000001E-2</v>
      </c>
      <c r="K18" s="16">
        <v>0.42</v>
      </c>
      <c r="L18" s="16">
        <v>28</v>
      </c>
      <c r="M18" s="16">
        <v>75</v>
      </c>
      <c r="N18" s="16">
        <v>13</v>
      </c>
      <c r="O18" s="16">
        <v>0.84</v>
      </c>
    </row>
    <row r="19" spans="1:15" x14ac:dyDescent="0.3">
      <c r="A19" s="16">
        <v>508</v>
      </c>
      <c r="B19" s="1" t="s">
        <v>13</v>
      </c>
      <c r="C19" s="16">
        <v>200</v>
      </c>
      <c r="D19" s="16">
        <v>0.5</v>
      </c>
      <c r="E19" s="16">
        <v>0</v>
      </c>
      <c r="F19" s="16">
        <v>2.7</v>
      </c>
      <c r="G19" s="16">
        <v>110</v>
      </c>
      <c r="H19" s="16">
        <v>0.01</v>
      </c>
      <c r="I19" s="16">
        <v>0.5</v>
      </c>
      <c r="J19" s="16">
        <v>0</v>
      </c>
      <c r="K19" s="16">
        <v>0</v>
      </c>
      <c r="L19" s="16">
        <v>28</v>
      </c>
      <c r="M19" s="16">
        <v>19</v>
      </c>
      <c r="N19" s="16">
        <v>7</v>
      </c>
      <c r="O19" s="16">
        <v>1.5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26.59</v>
      </c>
      <c r="E22" s="39">
        <f t="shared" si="1"/>
        <v>25.67</v>
      </c>
      <c r="F22" s="39">
        <f t="shared" si="1"/>
        <v>100.89</v>
      </c>
      <c r="G22" s="21">
        <f t="shared" si="1"/>
        <v>775</v>
      </c>
      <c r="H22" s="21">
        <f t="shared" si="1"/>
        <v>0.24199999999999999</v>
      </c>
      <c r="I22" s="21">
        <f t="shared" si="1"/>
        <v>17.685000000000002</v>
      </c>
      <c r="J22" s="38">
        <f t="shared" si="1"/>
        <v>2.5000000000000001E-2</v>
      </c>
      <c r="K22" s="21">
        <f t="shared" si="1"/>
        <v>7.23</v>
      </c>
      <c r="L22" s="21">
        <f t="shared" si="1"/>
        <v>152</v>
      </c>
      <c r="M22" s="21">
        <f t="shared" si="1"/>
        <v>297</v>
      </c>
      <c r="N22" s="21">
        <f t="shared" si="1"/>
        <v>88</v>
      </c>
      <c r="O22" s="24">
        <f t="shared" si="1"/>
        <v>6.7799999999999994</v>
      </c>
    </row>
    <row r="23" spans="1:15" ht="15" thickBot="1" x14ac:dyDescent="0.35">
      <c r="A23" s="66" t="s">
        <v>68</v>
      </c>
      <c r="B23" s="67"/>
      <c r="C23" s="68"/>
      <c r="D23" s="39">
        <f t="shared" ref="D23:O23" si="2">D13+D22</f>
        <v>41.85</v>
      </c>
      <c r="E23" s="39">
        <f t="shared" si="2"/>
        <v>44.49</v>
      </c>
      <c r="F23" s="39">
        <f t="shared" si="2"/>
        <v>166.89</v>
      </c>
      <c r="G23" s="21">
        <f t="shared" si="2"/>
        <v>1335</v>
      </c>
      <c r="H23" s="21">
        <f t="shared" si="2"/>
        <v>0.35799999999999998</v>
      </c>
      <c r="I23" s="21">
        <f t="shared" si="2"/>
        <v>19.245000000000001</v>
      </c>
      <c r="J23" s="38">
        <f t="shared" si="2"/>
        <v>0.21</v>
      </c>
      <c r="K23" s="21">
        <f t="shared" si="2"/>
        <v>8.7000000000000011</v>
      </c>
      <c r="L23" s="21">
        <f t="shared" si="2"/>
        <v>490</v>
      </c>
      <c r="M23" s="21">
        <f t="shared" si="2"/>
        <v>575</v>
      </c>
      <c r="N23" s="21">
        <f t="shared" si="2"/>
        <v>126</v>
      </c>
      <c r="O23" s="43">
        <f t="shared" si="2"/>
        <v>8.1999999999999993</v>
      </c>
    </row>
  </sheetData>
  <mergeCells count="15">
    <mergeCell ref="A4:C4"/>
    <mergeCell ref="A3:C3"/>
    <mergeCell ref="A2:C2"/>
    <mergeCell ref="A1:C1"/>
    <mergeCell ref="L6:O6"/>
    <mergeCell ref="A6:A7"/>
    <mergeCell ref="B6:B7"/>
    <mergeCell ref="C6:C7"/>
    <mergeCell ref="D6:G6"/>
    <mergeCell ref="H6:K6"/>
    <mergeCell ref="A13:C13"/>
    <mergeCell ref="A22:C22"/>
    <mergeCell ref="A23:C2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D10" sqref="D10"/>
    </sheetView>
  </sheetViews>
  <sheetFormatPr defaultRowHeight="14.4" x14ac:dyDescent="0.3"/>
  <cols>
    <col min="1" max="1" width="9.5546875" style="14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120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108</v>
      </c>
      <c r="B4" s="72"/>
      <c r="C4" s="72"/>
    </row>
    <row r="5" spans="1:15" ht="15" thickBot="1" x14ac:dyDescent="0.35">
      <c r="A5" s="26"/>
      <c r="B5" s="26"/>
      <c r="C5" s="25"/>
    </row>
    <row r="6" spans="1:15" ht="18.899999999999999" customHeight="1" x14ac:dyDescent="0.3">
      <c r="A6" s="79" t="s">
        <v>0</v>
      </c>
      <c r="B6" s="86" t="s">
        <v>1</v>
      </c>
      <c r="C6" s="83" t="s">
        <v>70</v>
      </c>
      <c r="D6" s="88" t="s">
        <v>2</v>
      </c>
      <c r="E6" s="89"/>
      <c r="F6" s="89"/>
      <c r="G6" s="90"/>
      <c r="H6" s="88" t="s">
        <v>3</v>
      </c>
      <c r="I6" s="89"/>
      <c r="J6" s="89"/>
      <c r="K6" s="90"/>
      <c r="L6" s="88" t="s">
        <v>4</v>
      </c>
      <c r="M6" s="89"/>
      <c r="N6" s="89"/>
      <c r="O6" s="90"/>
    </row>
    <row r="7" spans="1:15" ht="42" thickBot="1" x14ac:dyDescent="0.35">
      <c r="A7" s="80"/>
      <c r="B7" s="87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313</v>
      </c>
      <c r="B9" s="9" t="s">
        <v>43</v>
      </c>
      <c r="C9" s="10">
        <v>200</v>
      </c>
      <c r="D9" s="10">
        <v>14.55</v>
      </c>
      <c r="E9" s="10">
        <v>16.920000000000002</v>
      </c>
      <c r="F9" s="10">
        <v>20.9</v>
      </c>
      <c r="G9" s="10">
        <v>287</v>
      </c>
      <c r="H9" s="10">
        <v>7.0000000000000007E-2</v>
      </c>
      <c r="I9" s="10">
        <v>0.6</v>
      </c>
      <c r="J9" s="10">
        <v>0.2</v>
      </c>
      <c r="K9" s="10">
        <v>0.7</v>
      </c>
      <c r="L9" s="10">
        <v>297</v>
      </c>
      <c r="M9" s="10">
        <v>347</v>
      </c>
      <c r="N9" s="10">
        <v>38</v>
      </c>
      <c r="O9" s="33">
        <v>1</v>
      </c>
    </row>
    <row r="10" spans="1:15" x14ac:dyDescent="0.3">
      <c r="A10" s="16">
        <v>95</v>
      </c>
      <c r="B10" s="1" t="s">
        <v>92</v>
      </c>
      <c r="C10" s="10">
        <v>10</v>
      </c>
      <c r="D10" s="10">
        <v>0.6</v>
      </c>
      <c r="E10" s="10">
        <v>0.9</v>
      </c>
      <c r="F10" s="10">
        <v>15.7</v>
      </c>
      <c r="G10" s="10">
        <v>60</v>
      </c>
      <c r="H10" s="10">
        <v>0.01</v>
      </c>
      <c r="I10" s="10">
        <v>0.2</v>
      </c>
      <c r="J10" s="10">
        <v>0</v>
      </c>
      <c r="K10" s="10">
        <v>0.01</v>
      </c>
      <c r="L10" s="10">
        <v>124</v>
      </c>
      <c r="M10" s="10">
        <v>82</v>
      </c>
      <c r="N10" s="10">
        <v>14</v>
      </c>
      <c r="O10" s="10">
        <v>0.9</v>
      </c>
    </row>
    <row r="11" spans="1:15" ht="15" thickBot="1" x14ac:dyDescent="0.35">
      <c r="A11" s="22">
        <v>496</v>
      </c>
      <c r="B11" s="2" t="s">
        <v>45</v>
      </c>
      <c r="C11" s="13">
        <v>200</v>
      </c>
      <c r="D11" s="13">
        <v>2.36</v>
      </c>
      <c r="E11" s="13">
        <v>1.2</v>
      </c>
      <c r="F11" s="13">
        <v>25</v>
      </c>
      <c r="G11" s="13">
        <v>144</v>
      </c>
      <c r="H11" s="13">
        <v>0.04</v>
      </c>
      <c r="I11" s="13">
        <v>1.3</v>
      </c>
      <c r="J11" s="13">
        <v>0.02</v>
      </c>
      <c r="K11" s="13">
        <v>0</v>
      </c>
      <c r="L11" s="13">
        <v>124</v>
      </c>
      <c r="M11" s="13">
        <v>110</v>
      </c>
      <c r="N11" s="13">
        <v>27</v>
      </c>
      <c r="O11" s="13">
        <v>0.8</v>
      </c>
    </row>
    <row r="12" spans="1:15" ht="15" thickBot="1" x14ac:dyDescent="0.35">
      <c r="A12" s="66" t="s">
        <v>17</v>
      </c>
      <c r="B12" s="67"/>
      <c r="C12" s="68"/>
      <c r="D12" s="39">
        <f t="shared" ref="D12:O12" si="0">SUM(D9:D11)</f>
        <v>17.510000000000002</v>
      </c>
      <c r="E12" s="39">
        <f t="shared" si="0"/>
        <v>19.02</v>
      </c>
      <c r="F12" s="39">
        <f t="shared" si="0"/>
        <v>61.599999999999994</v>
      </c>
      <c r="G12" s="21">
        <f t="shared" si="0"/>
        <v>491</v>
      </c>
      <c r="H12" s="21">
        <f t="shared" si="0"/>
        <v>0.12</v>
      </c>
      <c r="I12" s="21">
        <f t="shared" si="0"/>
        <v>2.1</v>
      </c>
      <c r="J12" s="21">
        <f t="shared" si="0"/>
        <v>0.22</v>
      </c>
      <c r="K12" s="21">
        <f t="shared" si="0"/>
        <v>0.71</v>
      </c>
      <c r="L12" s="21">
        <f t="shared" si="0"/>
        <v>545</v>
      </c>
      <c r="M12" s="21">
        <f t="shared" si="0"/>
        <v>539</v>
      </c>
      <c r="N12" s="21">
        <f t="shared" si="0"/>
        <v>79</v>
      </c>
      <c r="O12" s="24">
        <f t="shared" si="0"/>
        <v>2.7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190</v>
      </c>
      <c r="B14" s="9" t="s">
        <v>39</v>
      </c>
      <c r="C14" s="16">
        <v>100</v>
      </c>
      <c r="D14" s="16">
        <v>1.1000000000000001</v>
      </c>
      <c r="E14" s="16">
        <v>3.3</v>
      </c>
      <c r="F14" s="16">
        <v>4.55</v>
      </c>
      <c r="G14" s="16">
        <v>52</v>
      </c>
      <c r="H14" s="16">
        <v>0.01</v>
      </c>
      <c r="I14" s="16">
        <v>4.2699999999999996</v>
      </c>
      <c r="J14" s="16">
        <v>1.7000000000000001E-2</v>
      </c>
      <c r="K14" s="16">
        <v>0.1</v>
      </c>
      <c r="L14" s="16">
        <v>28</v>
      </c>
      <c r="M14" s="16">
        <v>25</v>
      </c>
      <c r="N14" s="16">
        <v>11</v>
      </c>
      <c r="O14" s="16">
        <v>0.72</v>
      </c>
    </row>
    <row r="15" spans="1:15" ht="30" customHeight="1" x14ac:dyDescent="0.3">
      <c r="A15" s="16">
        <v>134</v>
      </c>
      <c r="B15" s="9" t="s">
        <v>40</v>
      </c>
      <c r="C15" s="16" t="s">
        <v>80</v>
      </c>
      <c r="D15" s="16">
        <v>1.64</v>
      </c>
      <c r="E15" s="16">
        <v>4.2</v>
      </c>
      <c r="F15" s="16">
        <v>13</v>
      </c>
      <c r="G15" s="16">
        <v>97</v>
      </c>
      <c r="H15" s="16">
        <v>7.0000000000000007E-2</v>
      </c>
      <c r="I15" s="16">
        <v>6.14</v>
      </c>
      <c r="J15" s="37">
        <v>0</v>
      </c>
      <c r="K15" s="16">
        <v>1.88</v>
      </c>
      <c r="L15" s="16">
        <v>12</v>
      </c>
      <c r="M15" s="16">
        <v>50</v>
      </c>
      <c r="N15" s="16">
        <v>21</v>
      </c>
      <c r="O15" s="16">
        <v>0.74</v>
      </c>
    </row>
    <row r="16" spans="1:15" x14ac:dyDescent="0.3">
      <c r="A16" s="16">
        <v>369</v>
      </c>
      <c r="B16" s="9" t="s">
        <v>20</v>
      </c>
      <c r="C16" s="16">
        <v>150</v>
      </c>
      <c r="D16" s="16">
        <v>4.2</v>
      </c>
      <c r="E16" s="16">
        <v>9.8000000000000007</v>
      </c>
      <c r="F16" s="16">
        <v>29.3</v>
      </c>
      <c r="G16" s="16">
        <v>231</v>
      </c>
      <c r="H16" s="16">
        <v>0.24</v>
      </c>
      <c r="I16" s="16">
        <v>32.1</v>
      </c>
      <c r="J16" s="16">
        <v>0.06</v>
      </c>
      <c r="K16" s="16">
        <v>0.23</v>
      </c>
      <c r="L16" s="16">
        <v>25</v>
      </c>
      <c r="M16" s="16">
        <v>130</v>
      </c>
      <c r="N16" s="16">
        <v>48</v>
      </c>
      <c r="O16" s="16">
        <v>1.9</v>
      </c>
    </row>
    <row r="17" spans="1:15" x14ac:dyDescent="0.3">
      <c r="A17" s="16">
        <v>389</v>
      </c>
      <c r="B17" s="1" t="s">
        <v>90</v>
      </c>
      <c r="C17" s="16">
        <v>100</v>
      </c>
      <c r="D17" s="16">
        <v>12.8</v>
      </c>
      <c r="E17" s="16">
        <v>7.53</v>
      </c>
      <c r="F17" s="16">
        <v>8.6999999999999993</v>
      </c>
      <c r="G17" s="16">
        <v>204</v>
      </c>
      <c r="H17" s="16">
        <v>0.06</v>
      </c>
      <c r="I17" s="16">
        <v>2.5</v>
      </c>
      <c r="J17" s="16">
        <v>0.02</v>
      </c>
      <c r="K17" s="16">
        <v>0.5</v>
      </c>
      <c r="L17" s="16">
        <v>19</v>
      </c>
      <c r="M17" s="16">
        <v>153</v>
      </c>
      <c r="N17" s="16">
        <v>21</v>
      </c>
      <c r="O17" s="16">
        <v>2.2000000000000002</v>
      </c>
    </row>
    <row r="18" spans="1:15" x14ac:dyDescent="0.3">
      <c r="A18" s="16">
        <v>453</v>
      </c>
      <c r="B18" s="1" t="s">
        <v>72</v>
      </c>
      <c r="C18" s="16">
        <v>50</v>
      </c>
      <c r="D18" s="16">
        <v>0.54</v>
      </c>
      <c r="E18" s="16">
        <v>1.86</v>
      </c>
      <c r="F18" s="16">
        <v>3.47</v>
      </c>
      <c r="G18" s="16">
        <v>33</v>
      </c>
      <c r="H18" s="16">
        <v>6.0000000000000001E-3</v>
      </c>
      <c r="I18" s="16">
        <v>0.78</v>
      </c>
      <c r="J18" s="16">
        <v>1.4999999999999999E-2</v>
      </c>
      <c r="K18" s="16">
        <v>0.105</v>
      </c>
      <c r="L18" s="16">
        <v>2</v>
      </c>
      <c r="M18" s="16">
        <v>8</v>
      </c>
      <c r="N18" s="16">
        <v>4</v>
      </c>
      <c r="O18" s="16">
        <v>0.08</v>
      </c>
    </row>
    <row r="19" spans="1:15" x14ac:dyDescent="0.3">
      <c r="A19" s="16">
        <v>507</v>
      </c>
      <c r="B19" s="1" t="s">
        <v>107</v>
      </c>
      <c r="C19" s="16">
        <v>200</v>
      </c>
      <c r="D19" s="16">
        <v>0.5</v>
      </c>
      <c r="E19" s="16">
        <v>0.2</v>
      </c>
      <c r="F19" s="16">
        <v>23.1</v>
      </c>
      <c r="G19" s="16">
        <v>96</v>
      </c>
      <c r="H19" s="16">
        <v>0.02</v>
      </c>
      <c r="I19" s="16">
        <v>4.3</v>
      </c>
      <c r="J19" s="16">
        <v>0</v>
      </c>
      <c r="K19" s="16">
        <v>0.2</v>
      </c>
      <c r="L19" s="16">
        <v>22</v>
      </c>
      <c r="M19" s="16">
        <v>16</v>
      </c>
      <c r="N19" s="16">
        <v>14</v>
      </c>
      <c r="O19" s="16">
        <v>1.1000000000000001</v>
      </c>
    </row>
    <row r="20" spans="1:15" x14ac:dyDescent="0.3">
      <c r="A20" s="16">
        <v>108</v>
      </c>
      <c r="B20" s="1" t="s">
        <v>42</v>
      </c>
      <c r="C20" s="16">
        <v>30</v>
      </c>
      <c r="D20" s="16">
        <v>2.88</v>
      </c>
      <c r="E20" s="16">
        <v>0.24</v>
      </c>
      <c r="F20" s="16">
        <v>14.7</v>
      </c>
      <c r="G20" s="16">
        <v>69</v>
      </c>
      <c r="H20" s="16">
        <v>0.03</v>
      </c>
      <c r="I20" s="30">
        <v>0</v>
      </c>
      <c r="J20" s="16">
        <v>0</v>
      </c>
      <c r="K20" s="16">
        <v>0.33</v>
      </c>
      <c r="L20" s="16">
        <v>6</v>
      </c>
      <c r="M20" s="16">
        <v>19</v>
      </c>
      <c r="N20" s="16">
        <v>4</v>
      </c>
      <c r="O20" s="16">
        <v>0.33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ht="15" thickBot="1" x14ac:dyDescent="0.35">
      <c r="A22" s="66" t="s">
        <v>16</v>
      </c>
      <c r="B22" s="67"/>
      <c r="C22" s="68"/>
      <c r="D22" s="39">
        <f t="shared" ref="D22:O22" si="1">SUM(D14:D21)</f>
        <v>26.3</v>
      </c>
      <c r="E22" s="39">
        <f t="shared" si="1"/>
        <v>27.61</v>
      </c>
      <c r="F22" s="39">
        <f t="shared" si="1"/>
        <v>110.12</v>
      </c>
      <c r="G22" s="21">
        <f t="shared" si="1"/>
        <v>852</v>
      </c>
      <c r="H22" s="21">
        <f t="shared" si="1"/>
        <v>0.50800000000000001</v>
      </c>
      <c r="I22" s="21">
        <f t="shared" si="1"/>
        <v>50.09</v>
      </c>
      <c r="J22" s="21">
        <f t="shared" si="1"/>
        <v>0.112</v>
      </c>
      <c r="K22" s="21">
        <f t="shared" si="1"/>
        <v>3.9050000000000002</v>
      </c>
      <c r="L22" s="21">
        <f t="shared" si="1"/>
        <v>128</v>
      </c>
      <c r="M22" s="21">
        <f t="shared" si="1"/>
        <v>464</v>
      </c>
      <c r="N22" s="21">
        <f t="shared" si="1"/>
        <v>142</v>
      </c>
      <c r="O22" s="24">
        <f t="shared" si="1"/>
        <v>8.6300000000000008</v>
      </c>
    </row>
    <row r="23" spans="1:15" ht="15" thickBot="1" x14ac:dyDescent="0.35">
      <c r="A23" s="66" t="s">
        <v>68</v>
      </c>
      <c r="B23" s="67"/>
      <c r="C23" s="68"/>
      <c r="D23" s="40">
        <f t="shared" ref="D23:O23" si="2">D12+D22</f>
        <v>43.81</v>
      </c>
      <c r="E23" s="40">
        <f t="shared" si="2"/>
        <v>46.629999999999995</v>
      </c>
      <c r="F23" s="40">
        <f t="shared" si="2"/>
        <v>171.72</v>
      </c>
      <c r="G23" s="20">
        <f t="shared" si="2"/>
        <v>1343</v>
      </c>
      <c r="H23" s="20">
        <f t="shared" si="2"/>
        <v>0.628</v>
      </c>
      <c r="I23" s="20">
        <f t="shared" si="2"/>
        <v>52.190000000000005</v>
      </c>
      <c r="J23" s="20">
        <f t="shared" si="2"/>
        <v>0.33200000000000002</v>
      </c>
      <c r="K23" s="20">
        <f t="shared" si="2"/>
        <v>4.6150000000000002</v>
      </c>
      <c r="L23" s="20">
        <f t="shared" si="2"/>
        <v>673</v>
      </c>
      <c r="M23" s="20">
        <f t="shared" si="2"/>
        <v>1003</v>
      </c>
      <c r="N23" s="20">
        <f t="shared" si="2"/>
        <v>221</v>
      </c>
      <c r="O23" s="23">
        <f t="shared" si="2"/>
        <v>11.330000000000002</v>
      </c>
    </row>
  </sheetData>
  <mergeCells count="15">
    <mergeCell ref="A1:C1"/>
    <mergeCell ref="A2:C2"/>
    <mergeCell ref="A3:C3"/>
    <mergeCell ref="A4:C4"/>
    <mergeCell ref="A22:C22"/>
    <mergeCell ref="A23:C23"/>
    <mergeCell ref="A8:O8"/>
    <mergeCell ref="A13:O13"/>
    <mergeCell ref="A6:A7"/>
    <mergeCell ref="B6:B7"/>
    <mergeCell ref="C6:C7"/>
    <mergeCell ref="D6:G6"/>
    <mergeCell ref="A12:C12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3" sqref="D3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121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109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256</v>
      </c>
      <c r="B9" s="9" t="s">
        <v>47</v>
      </c>
      <c r="C9" s="10">
        <v>200</v>
      </c>
      <c r="D9" s="10">
        <v>7.66</v>
      </c>
      <c r="E9" s="10">
        <v>10.15</v>
      </c>
      <c r="F9" s="10">
        <v>38.04</v>
      </c>
      <c r="G9" s="10">
        <v>260</v>
      </c>
      <c r="H9" s="10">
        <v>0.14199999999999999</v>
      </c>
      <c r="I9" s="10">
        <v>1.38</v>
      </c>
      <c r="J9" s="34">
        <v>0.08</v>
      </c>
      <c r="K9" s="10">
        <v>0.24</v>
      </c>
      <c r="L9" s="10">
        <v>143</v>
      </c>
      <c r="M9" s="10">
        <v>218</v>
      </c>
      <c r="N9" s="10">
        <v>50</v>
      </c>
      <c r="O9" s="10">
        <v>2.38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48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19.21</v>
      </c>
      <c r="E13" s="39">
        <f t="shared" si="0"/>
        <v>19.73</v>
      </c>
      <c r="F13" s="39">
        <f t="shared" ref="F13" si="1">SUM(F9:F12)</f>
        <v>89.94</v>
      </c>
      <c r="G13" s="21">
        <f t="shared" si="0"/>
        <v>590</v>
      </c>
      <c r="H13" s="21">
        <f t="shared" si="0"/>
        <v>0.218</v>
      </c>
      <c r="I13" s="21">
        <f t="shared" si="0"/>
        <v>2.8200000000000003</v>
      </c>
      <c r="J13" s="21">
        <f t="shared" si="0"/>
        <v>0.218</v>
      </c>
      <c r="K13" s="21">
        <f t="shared" si="0"/>
        <v>1.5</v>
      </c>
      <c r="L13" s="21">
        <f t="shared" si="0"/>
        <v>457</v>
      </c>
      <c r="M13" s="21">
        <f t="shared" si="0"/>
        <v>470</v>
      </c>
      <c r="N13" s="21">
        <f t="shared" si="0"/>
        <v>83</v>
      </c>
      <c r="O13" s="24">
        <f t="shared" si="0"/>
        <v>3.47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119</v>
      </c>
      <c r="B15" s="9" t="s">
        <v>19</v>
      </c>
      <c r="C15" s="16">
        <v>100</v>
      </c>
      <c r="D15" s="16">
        <v>2.4</v>
      </c>
      <c r="E15" s="16">
        <v>7.1</v>
      </c>
      <c r="F15" s="16">
        <v>10.4</v>
      </c>
      <c r="G15" s="16">
        <v>115</v>
      </c>
      <c r="H15" s="16">
        <v>0.03</v>
      </c>
      <c r="I15" s="16">
        <v>7.9</v>
      </c>
      <c r="J15" s="16">
        <v>0</v>
      </c>
      <c r="K15" s="16">
        <v>3.8</v>
      </c>
      <c r="L15" s="16">
        <v>44</v>
      </c>
      <c r="M15" s="16">
        <v>58</v>
      </c>
      <c r="N15" s="16">
        <v>30</v>
      </c>
      <c r="O15" s="16">
        <v>1.7</v>
      </c>
    </row>
    <row r="16" spans="1:15" ht="28.8" x14ac:dyDescent="0.3">
      <c r="A16" s="16">
        <v>154</v>
      </c>
      <c r="B16" s="35" t="s">
        <v>94</v>
      </c>
      <c r="C16" s="16" t="s">
        <v>80</v>
      </c>
      <c r="D16" s="16">
        <v>1.7</v>
      </c>
      <c r="E16" s="16">
        <v>4.08</v>
      </c>
      <c r="F16" s="16">
        <v>11.6</v>
      </c>
      <c r="G16" s="16">
        <v>160</v>
      </c>
      <c r="H16" s="16">
        <v>0.04</v>
      </c>
      <c r="I16" s="37">
        <v>7.96</v>
      </c>
      <c r="J16" s="37">
        <v>0</v>
      </c>
      <c r="K16" s="16">
        <v>1.94</v>
      </c>
      <c r="L16" s="16">
        <v>21</v>
      </c>
      <c r="M16" s="16">
        <v>53</v>
      </c>
      <c r="N16" s="16">
        <v>15</v>
      </c>
      <c r="O16" s="16">
        <v>0.57999999999999996</v>
      </c>
    </row>
    <row r="17" spans="1:15" x14ac:dyDescent="0.3">
      <c r="A17" s="16">
        <v>406</v>
      </c>
      <c r="B17" s="35" t="s">
        <v>22</v>
      </c>
      <c r="C17" s="16">
        <v>200</v>
      </c>
      <c r="D17" s="16">
        <v>15.2</v>
      </c>
      <c r="E17" s="16">
        <v>15.1</v>
      </c>
      <c r="F17" s="16">
        <v>36</v>
      </c>
      <c r="G17" s="16">
        <v>341</v>
      </c>
      <c r="H17" s="16">
        <v>2.8000000000000001E-2</v>
      </c>
      <c r="I17" s="16">
        <v>1.23</v>
      </c>
      <c r="J17" s="16">
        <v>0</v>
      </c>
      <c r="K17" s="16">
        <v>5.13</v>
      </c>
      <c r="L17" s="16">
        <v>31</v>
      </c>
      <c r="M17" s="16">
        <v>126</v>
      </c>
      <c r="N17" s="16">
        <v>29</v>
      </c>
      <c r="O17" s="16">
        <v>1.23</v>
      </c>
    </row>
    <row r="18" spans="1:15" x14ac:dyDescent="0.3">
      <c r="A18" s="16">
        <v>519</v>
      </c>
      <c r="B18" s="35" t="s">
        <v>21</v>
      </c>
      <c r="C18" s="16">
        <v>200</v>
      </c>
      <c r="D18" s="16">
        <v>0.7</v>
      </c>
      <c r="E18" s="16">
        <v>0.3</v>
      </c>
      <c r="F18" s="16">
        <v>22.8</v>
      </c>
      <c r="G18" s="16">
        <v>97</v>
      </c>
      <c r="H18" s="16">
        <v>0.01</v>
      </c>
      <c r="I18" s="16">
        <v>70</v>
      </c>
      <c r="J18" s="16">
        <v>0</v>
      </c>
      <c r="K18" s="16">
        <v>0</v>
      </c>
      <c r="L18" s="16">
        <v>12</v>
      </c>
      <c r="M18" s="16">
        <v>3</v>
      </c>
      <c r="N18" s="16">
        <v>3</v>
      </c>
      <c r="O18" s="16">
        <v>1.5</v>
      </c>
    </row>
    <row r="19" spans="1:15" x14ac:dyDescent="0.3">
      <c r="A19" s="16">
        <v>108</v>
      </c>
      <c r="B19" s="3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32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2">SUM(D15:D20)</f>
        <v>25.679999999999996</v>
      </c>
      <c r="E21" s="39">
        <f t="shared" si="2"/>
        <v>27.380000000000003</v>
      </c>
      <c r="F21" s="39">
        <f t="shared" si="2"/>
        <v>113.77999999999999</v>
      </c>
      <c r="G21" s="21">
        <f t="shared" si="2"/>
        <v>877</v>
      </c>
      <c r="H21" s="21">
        <f t="shared" si="2"/>
        <v>0.22399999999999998</v>
      </c>
      <c r="I21" s="21">
        <f t="shared" si="2"/>
        <v>87.09</v>
      </c>
      <c r="J21" s="21">
        <f t="shared" si="2"/>
        <v>0</v>
      </c>
      <c r="K21" s="21">
        <f t="shared" si="2"/>
        <v>11.870000000000001</v>
      </c>
      <c r="L21" s="21">
        <f t="shared" si="2"/>
        <v>130</v>
      </c>
      <c r="M21" s="21">
        <f t="shared" si="2"/>
        <v>329</v>
      </c>
      <c r="N21" s="21">
        <f t="shared" si="2"/>
        <v>101</v>
      </c>
      <c r="O21" s="24">
        <f t="shared" si="2"/>
        <v>7.01</v>
      </c>
    </row>
    <row r="22" spans="1:15" ht="15" thickBot="1" x14ac:dyDescent="0.35">
      <c r="A22" s="66" t="s">
        <v>68</v>
      </c>
      <c r="B22" s="67"/>
      <c r="C22" s="68"/>
      <c r="D22" s="40">
        <f>D13+D21</f>
        <v>44.89</v>
      </c>
      <c r="E22" s="40">
        <f t="shared" ref="E22:O22" si="3">E13+E21</f>
        <v>47.11</v>
      </c>
      <c r="F22" s="40">
        <f t="shared" si="3"/>
        <v>203.71999999999997</v>
      </c>
      <c r="G22" s="20">
        <f t="shared" si="3"/>
        <v>1467</v>
      </c>
      <c r="H22" s="41">
        <f t="shared" si="3"/>
        <v>0.44199999999999995</v>
      </c>
      <c r="I22" s="20">
        <f t="shared" si="3"/>
        <v>89.91</v>
      </c>
      <c r="J22" s="20">
        <f t="shared" si="3"/>
        <v>0.218</v>
      </c>
      <c r="K22" s="20">
        <f t="shared" si="3"/>
        <v>13.370000000000001</v>
      </c>
      <c r="L22" s="20">
        <f t="shared" si="3"/>
        <v>587</v>
      </c>
      <c r="M22" s="20">
        <f t="shared" si="3"/>
        <v>799</v>
      </c>
      <c r="N22" s="20">
        <f t="shared" si="3"/>
        <v>184</v>
      </c>
      <c r="O22" s="23">
        <f t="shared" si="3"/>
        <v>10.48</v>
      </c>
    </row>
  </sheetData>
  <mergeCells count="15">
    <mergeCell ref="A1:C1"/>
    <mergeCell ref="A2:C2"/>
    <mergeCell ref="A3:C3"/>
    <mergeCell ref="A4:C4"/>
    <mergeCell ref="A21:C21"/>
    <mergeCell ref="A22:C22"/>
    <mergeCell ref="A8:O8"/>
    <mergeCell ref="A14:O14"/>
    <mergeCell ref="A6:A7"/>
    <mergeCell ref="B6:B7"/>
    <mergeCell ref="C6:C7"/>
    <mergeCell ref="D6:G6"/>
    <mergeCell ref="A13:C13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D1" sqref="D1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122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255</v>
      </c>
      <c r="B9" s="9" t="s">
        <v>55</v>
      </c>
      <c r="C9" s="16">
        <v>200</v>
      </c>
      <c r="D9" s="29">
        <v>16.75</v>
      </c>
      <c r="E9" s="16">
        <v>19.64</v>
      </c>
      <c r="F9" s="16">
        <v>39.880000000000003</v>
      </c>
      <c r="G9" s="16">
        <v>362</v>
      </c>
      <c r="H9" s="16">
        <v>0.12</v>
      </c>
      <c r="I9" s="16">
        <v>1.42</v>
      </c>
      <c r="J9" s="16">
        <v>0.08</v>
      </c>
      <c r="K9" s="16">
        <v>0.76</v>
      </c>
      <c r="L9" s="16">
        <v>167</v>
      </c>
      <c r="M9" s="16">
        <v>250</v>
      </c>
      <c r="N9" s="16">
        <v>37</v>
      </c>
      <c r="O9" s="16">
        <v>0.92</v>
      </c>
    </row>
    <row r="10" spans="1:15" x14ac:dyDescent="0.3">
      <c r="A10" s="16">
        <v>111</v>
      </c>
      <c r="B10" s="36" t="s">
        <v>73</v>
      </c>
      <c r="C10" s="16" t="s">
        <v>102</v>
      </c>
      <c r="D10" s="16">
        <v>2.35</v>
      </c>
      <c r="E10" s="16">
        <v>0.04</v>
      </c>
      <c r="F10" s="16">
        <v>12</v>
      </c>
      <c r="G10" s="16">
        <v>165</v>
      </c>
      <c r="H10" s="16">
        <v>7.0000000000000007E-2</v>
      </c>
      <c r="I10" s="16">
        <v>0.4</v>
      </c>
      <c r="J10" s="16">
        <v>0</v>
      </c>
      <c r="K10" s="16">
        <v>1.19</v>
      </c>
      <c r="L10" s="16">
        <v>7</v>
      </c>
      <c r="M10" s="16">
        <v>45</v>
      </c>
      <c r="N10" s="16">
        <v>9</v>
      </c>
      <c r="O10" s="16">
        <v>0.84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19.200000000000003</v>
      </c>
      <c r="E12" s="39">
        <f t="shared" si="0"/>
        <v>19.68</v>
      </c>
      <c r="F12" s="39">
        <f t="shared" si="0"/>
        <v>67.08</v>
      </c>
      <c r="G12" s="21">
        <f t="shared" si="0"/>
        <v>588</v>
      </c>
      <c r="H12" s="21">
        <f t="shared" si="0"/>
        <v>0.19</v>
      </c>
      <c r="I12" s="21">
        <f t="shared" si="0"/>
        <v>4.6199999999999992</v>
      </c>
      <c r="J12" s="21">
        <f t="shared" si="0"/>
        <v>0.08</v>
      </c>
      <c r="K12" s="42">
        <f t="shared" si="0"/>
        <v>1.95</v>
      </c>
      <c r="L12" s="21">
        <f t="shared" si="0"/>
        <v>188</v>
      </c>
      <c r="M12" s="21">
        <f t="shared" si="0"/>
        <v>299</v>
      </c>
      <c r="N12" s="21">
        <f t="shared" si="0"/>
        <v>48</v>
      </c>
      <c r="O12" s="24">
        <f t="shared" si="0"/>
        <v>2.16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73</v>
      </c>
      <c r="B14" s="35" t="s">
        <v>23</v>
      </c>
      <c r="C14" s="16">
        <v>100</v>
      </c>
      <c r="D14" s="16">
        <v>2.2000000000000002</v>
      </c>
      <c r="E14" s="16">
        <v>0.4</v>
      </c>
      <c r="F14" s="16">
        <v>11.2</v>
      </c>
      <c r="G14" s="16">
        <v>58</v>
      </c>
      <c r="H14" s="16">
        <v>0.02</v>
      </c>
      <c r="I14" s="16">
        <v>4.8</v>
      </c>
      <c r="J14" s="16">
        <v>0.12</v>
      </c>
      <c r="K14" s="16">
        <v>0</v>
      </c>
      <c r="L14" s="16">
        <v>42</v>
      </c>
      <c r="M14" s="16">
        <v>40</v>
      </c>
      <c r="N14" s="16">
        <v>12</v>
      </c>
      <c r="O14" s="16">
        <v>1.44</v>
      </c>
    </row>
    <row r="15" spans="1:15" ht="28.8" x14ac:dyDescent="0.3">
      <c r="A15" s="16">
        <v>142</v>
      </c>
      <c r="B15" s="9" t="s">
        <v>65</v>
      </c>
      <c r="C15" s="16" t="s">
        <v>80</v>
      </c>
      <c r="D15" s="16">
        <v>1.4</v>
      </c>
      <c r="E15" s="16">
        <v>3.98</v>
      </c>
      <c r="F15" s="16">
        <v>12.4</v>
      </c>
      <c r="G15" s="16">
        <v>76</v>
      </c>
      <c r="H15" s="16">
        <v>0.04</v>
      </c>
      <c r="I15" s="16">
        <v>14.7</v>
      </c>
      <c r="J15" s="37">
        <v>0</v>
      </c>
      <c r="K15" s="16">
        <v>1.9</v>
      </c>
      <c r="L15" s="16">
        <v>27</v>
      </c>
      <c r="M15" s="16">
        <v>38</v>
      </c>
      <c r="N15" s="16">
        <v>17</v>
      </c>
      <c r="O15" s="16">
        <v>0.64</v>
      </c>
    </row>
    <row r="16" spans="1:15" x14ac:dyDescent="0.3">
      <c r="A16" s="16">
        <v>237</v>
      </c>
      <c r="B16" s="9" t="s">
        <v>74</v>
      </c>
      <c r="C16" s="16">
        <v>150</v>
      </c>
      <c r="D16" s="16">
        <v>8.4</v>
      </c>
      <c r="E16" s="16">
        <v>10.4</v>
      </c>
      <c r="F16" s="16">
        <v>49.4</v>
      </c>
      <c r="G16" s="16">
        <v>238</v>
      </c>
      <c r="H16" s="16">
        <v>0.27</v>
      </c>
      <c r="I16" s="16">
        <v>0</v>
      </c>
      <c r="J16" s="16">
        <v>0.05</v>
      </c>
      <c r="K16" s="16">
        <v>0.82</v>
      </c>
      <c r="L16" s="16">
        <v>19</v>
      </c>
      <c r="M16" s="16">
        <v>270</v>
      </c>
      <c r="N16" s="16">
        <v>180</v>
      </c>
      <c r="O16" s="37">
        <v>6.06</v>
      </c>
    </row>
    <row r="17" spans="1:15" ht="28.8" x14ac:dyDescent="0.3">
      <c r="A17" s="16">
        <v>343</v>
      </c>
      <c r="B17" s="9" t="s">
        <v>50</v>
      </c>
      <c r="C17" s="16">
        <v>100</v>
      </c>
      <c r="D17" s="16">
        <v>8.61</v>
      </c>
      <c r="E17" s="16">
        <v>8.15</v>
      </c>
      <c r="F17" s="16">
        <v>8.4700000000000006</v>
      </c>
      <c r="G17" s="16">
        <v>101</v>
      </c>
      <c r="H17" s="16">
        <v>0.06</v>
      </c>
      <c r="I17" s="16">
        <v>3.33</v>
      </c>
      <c r="J17" s="16">
        <v>7.0000000000000001E-3</v>
      </c>
      <c r="K17" s="16">
        <v>2.98</v>
      </c>
      <c r="L17" s="16">
        <v>25</v>
      </c>
      <c r="M17" s="16">
        <v>144</v>
      </c>
      <c r="N17" s="16">
        <v>27</v>
      </c>
      <c r="O17" s="16">
        <v>0.56000000000000005</v>
      </c>
    </row>
    <row r="18" spans="1:15" x14ac:dyDescent="0.3">
      <c r="A18" s="16">
        <v>508</v>
      </c>
      <c r="B18" s="1" t="s">
        <v>13</v>
      </c>
      <c r="C18" s="16">
        <v>200</v>
      </c>
      <c r="D18" s="16">
        <v>0.5</v>
      </c>
      <c r="E18" s="16">
        <v>0</v>
      </c>
      <c r="F18" s="16">
        <v>2.7</v>
      </c>
      <c r="G18" s="16">
        <v>110</v>
      </c>
      <c r="H18" s="16">
        <v>0.01</v>
      </c>
      <c r="I18" s="16">
        <v>0.5</v>
      </c>
      <c r="J18" s="16">
        <v>0</v>
      </c>
      <c r="K18" s="16">
        <v>0</v>
      </c>
      <c r="L18" s="16">
        <v>28</v>
      </c>
      <c r="M18" s="16">
        <v>19</v>
      </c>
      <c r="N18" s="16">
        <v>7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1">SUM(D14:D20)</f>
        <v>26.79</v>
      </c>
      <c r="E21" s="39">
        <f t="shared" si="1"/>
        <v>23.73</v>
      </c>
      <c r="F21" s="39">
        <f t="shared" si="1"/>
        <v>117.14999999999999</v>
      </c>
      <c r="G21" s="21">
        <f t="shared" si="1"/>
        <v>747</v>
      </c>
      <c r="H21" s="21">
        <f t="shared" si="1"/>
        <v>0.51600000000000001</v>
      </c>
      <c r="I21" s="21">
        <f t="shared" si="1"/>
        <v>23.33</v>
      </c>
      <c r="J21" s="21">
        <f t="shared" si="1"/>
        <v>0.17699999999999999</v>
      </c>
      <c r="K21" s="21">
        <f t="shared" si="1"/>
        <v>6.6999999999999993</v>
      </c>
      <c r="L21" s="21">
        <f t="shared" si="1"/>
        <v>163</v>
      </c>
      <c r="M21" s="21">
        <f t="shared" si="1"/>
        <v>600</v>
      </c>
      <c r="N21" s="21">
        <f t="shared" si="1"/>
        <v>267</v>
      </c>
      <c r="O21" s="43">
        <f t="shared" si="1"/>
        <v>12.200000000000001</v>
      </c>
    </row>
    <row r="22" spans="1:15" ht="15" thickBot="1" x14ac:dyDescent="0.35">
      <c r="A22" s="66" t="s">
        <v>68</v>
      </c>
      <c r="B22" s="67"/>
      <c r="C22" s="68"/>
      <c r="D22" s="40">
        <f t="shared" ref="D22:O22" si="2">D12+D21</f>
        <v>45.99</v>
      </c>
      <c r="E22" s="40">
        <f t="shared" si="2"/>
        <v>43.41</v>
      </c>
      <c r="F22" s="40">
        <f t="shared" si="2"/>
        <v>184.23</v>
      </c>
      <c r="G22" s="20">
        <f t="shared" si="2"/>
        <v>1335</v>
      </c>
      <c r="H22" s="20">
        <f t="shared" si="2"/>
        <v>0.70599999999999996</v>
      </c>
      <c r="I22" s="20">
        <f t="shared" si="2"/>
        <v>27.949999999999996</v>
      </c>
      <c r="J22" s="20">
        <f t="shared" si="2"/>
        <v>0.25700000000000001</v>
      </c>
      <c r="K22" s="20">
        <f t="shared" si="2"/>
        <v>8.6499999999999986</v>
      </c>
      <c r="L22" s="20">
        <f t="shared" si="2"/>
        <v>351</v>
      </c>
      <c r="M22" s="20">
        <f t="shared" si="2"/>
        <v>899</v>
      </c>
      <c r="N22" s="20">
        <f t="shared" si="2"/>
        <v>315</v>
      </c>
      <c r="O22" s="23">
        <f t="shared" si="2"/>
        <v>14.360000000000001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12:C12"/>
    <mergeCell ref="A21:C21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E2" sqref="E2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124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113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258</v>
      </c>
      <c r="B9" s="9" t="s">
        <v>51</v>
      </c>
      <c r="C9" s="16">
        <v>200</v>
      </c>
      <c r="D9" s="16">
        <v>7.55</v>
      </c>
      <c r="E9" s="37">
        <v>10.029999999999999</v>
      </c>
      <c r="F9" s="16">
        <v>37.1</v>
      </c>
      <c r="G9" s="16">
        <v>261</v>
      </c>
      <c r="H9" s="16">
        <v>0.18</v>
      </c>
      <c r="I9" s="16">
        <v>1.36</v>
      </c>
      <c r="J9" s="37">
        <v>0.08</v>
      </c>
      <c r="K9" s="16">
        <v>0.24</v>
      </c>
      <c r="L9" s="16">
        <v>138</v>
      </c>
      <c r="M9" s="16">
        <v>209</v>
      </c>
      <c r="N9" s="16">
        <v>55</v>
      </c>
      <c r="O9" s="16">
        <v>1.46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123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19.099999999999998</v>
      </c>
      <c r="E13" s="39">
        <f t="shared" si="0"/>
        <v>19.61</v>
      </c>
      <c r="F13" s="39">
        <f t="shared" si="0"/>
        <v>89</v>
      </c>
      <c r="G13" s="21">
        <f t="shared" si="0"/>
        <v>591</v>
      </c>
      <c r="H13" s="21">
        <f t="shared" si="0"/>
        <v>0.25600000000000001</v>
      </c>
      <c r="I13" s="39">
        <f t="shared" si="0"/>
        <v>2.8</v>
      </c>
      <c r="J13" s="21">
        <f t="shared" si="0"/>
        <v>0.218</v>
      </c>
      <c r="K13" s="21">
        <f t="shared" si="0"/>
        <v>1.5</v>
      </c>
      <c r="L13" s="21">
        <f t="shared" si="0"/>
        <v>452</v>
      </c>
      <c r="M13" s="21">
        <f t="shared" si="0"/>
        <v>461</v>
      </c>
      <c r="N13" s="21">
        <f t="shared" si="0"/>
        <v>88</v>
      </c>
      <c r="O13" s="24">
        <f t="shared" si="0"/>
        <v>2.5500000000000003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ht="28.8" x14ac:dyDescent="0.3">
      <c r="A15" s="16">
        <v>50</v>
      </c>
      <c r="B15" s="9" t="s">
        <v>52</v>
      </c>
      <c r="C15" s="16">
        <v>100</v>
      </c>
      <c r="D15" s="16">
        <v>1.5</v>
      </c>
      <c r="E15" s="37">
        <v>5.5</v>
      </c>
      <c r="F15" s="16">
        <v>8.4</v>
      </c>
      <c r="G15" s="16">
        <v>89</v>
      </c>
      <c r="H15" s="16">
        <v>0.02</v>
      </c>
      <c r="I15" s="16">
        <v>5.7</v>
      </c>
      <c r="J15" s="16">
        <v>0</v>
      </c>
      <c r="K15" s="16">
        <v>2.2999999999999998</v>
      </c>
      <c r="L15" s="16">
        <v>33</v>
      </c>
      <c r="M15" s="16">
        <v>38</v>
      </c>
      <c r="N15" s="16">
        <v>19</v>
      </c>
      <c r="O15" s="16">
        <v>1.3</v>
      </c>
    </row>
    <row r="16" spans="1:15" ht="28.8" x14ac:dyDescent="0.3">
      <c r="A16" s="16">
        <v>145</v>
      </c>
      <c r="B16" s="9" t="s">
        <v>53</v>
      </c>
      <c r="C16" s="16">
        <v>200</v>
      </c>
      <c r="D16" s="16">
        <v>3.92</v>
      </c>
      <c r="E16" s="16">
        <v>4.28</v>
      </c>
      <c r="F16" s="16">
        <v>16</v>
      </c>
      <c r="G16" s="16">
        <v>118</v>
      </c>
      <c r="H16" s="16">
        <v>0.11</v>
      </c>
      <c r="I16" s="16">
        <v>4.66</v>
      </c>
      <c r="J16" s="37">
        <v>0</v>
      </c>
      <c r="K16" s="16">
        <v>1.96</v>
      </c>
      <c r="L16" s="16">
        <v>33</v>
      </c>
      <c r="M16" s="16">
        <v>110</v>
      </c>
      <c r="N16" s="16">
        <v>30</v>
      </c>
      <c r="O16" s="16">
        <v>1.44</v>
      </c>
    </row>
    <row r="17" spans="1:15" x14ac:dyDescent="0.3">
      <c r="A17" s="16">
        <v>173</v>
      </c>
      <c r="B17" s="9" t="s">
        <v>49</v>
      </c>
      <c r="C17" s="16">
        <v>150</v>
      </c>
      <c r="D17" s="16">
        <v>2.85</v>
      </c>
      <c r="E17" s="16">
        <v>6.15</v>
      </c>
      <c r="F17" s="16">
        <v>19</v>
      </c>
      <c r="G17" s="16">
        <v>138</v>
      </c>
      <c r="H17" s="37">
        <v>0.15</v>
      </c>
      <c r="I17" s="16">
        <v>20</v>
      </c>
      <c r="J17" s="16">
        <v>0.04</v>
      </c>
      <c r="K17" s="16">
        <v>0.15</v>
      </c>
      <c r="L17" s="16">
        <v>16</v>
      </c>
      <c r="M17" s="16">
        <v>79</v>
      </c>
      <c r="N17" s="16">
        <v>30</v>
      </c>
      <c r="O17" s="29">
        <v>1.2</v>
      </c>
    </row>
    <row r="18" spans="1:15" x14ac:dyDescent="0.3">
      <c r="A18" s="16">
        <v>366</v>
      </c>
      <c r="B18" s="9" t="s">
        <v>111</v>
      </c>
      <c r="C18" s="16">
        <v>100</v>
      </c>
      <c r="D18" s="16">
        <v>12.46</v>
      </c>
      <c r="E18" s="16">
        <v>10.6</v>
      </c>
      <c r="F18" s="16">
        <v>2.37</v>
      </c>
      <c r="G18" s="16">
        <v>142</v>
      </c>
      <c r="H18" s="16">
        <v>4.5999999999999999E-2</v>
      </c>
      <c r="I18" s="37">
        <v>0.66</v>
      </c>
      <c r="J18" s="16">
        <v>6.0000000000000001E-3</v>
      </c>
      <c r="K18" s="16">
        <v>0.46</v>
      </c>
      <c r="L18" s="16">
        <v>26</v>
      </c>
      <c r="M18" s="16">
        <v>156</v>
      </c>
      <c r="N18" s="16">
        <v>19</v>
      </c>
      <c r="O18" s="16">
        <v>2.17</v>
      </c>
    </row>
    <row r="19" spans="1:15" x14ac:dyDescent="0.3">
      <c r="A19" s="16">
        <v>507</v>
      </c>
      <c r="B19" s="1" t="s">
        <v>112</v>
      </c>
      <c r="C19" s="16">
        <v>200</v>
      </c>
      <c r="D19" s="16">
        <v>0.5</v>
      </c>
      <c r="E19" s="16">
        <v>0.2</v>
      </c>
      <c r="F19" s="16">
        <v>23.1</v>
      </c>
      <c r="G19" s="16">
        <v>96</v>
      </c>
      <c r="H19" s="16">
        <v>0.02</v>
      </c>
      <c r="I19" s="16">
        <v>4.3</v>
      </c>
      <c r="J19" s="16">
        <v>0</v>
      </c>
      <c r="K19" s="16">
        <v>0.2</v>
      </c>
      <c r="L19" s="16">
        <v>22</v>
      </c>
      <c r="M19" s="16">
        <v>16</v>
      </c>
      <c r="N19" s="16">
        <v>14</v>
      </c>
      <c r="O19" s="16">
        <v>1.1000000000000001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26.91</v>
      </c>
      <c r="E22" s="39">
        <f t="shared" si="1"/>
        <v>27.53</v>
      </c>
      <c r="F22" s="39">
        <f t="shared" si="1"/>
        <v>101.85000000000001</v>
      </c>
      <c r="G22" s="21">
        <f t="shared" si="1"/>
        <v>747</v>
      </c>
      <c r="H22" s="21">
        <f t="shared" si="1"/>
        <v>0.46200000000000002</v>
      </c>
      <c r="I22" s="21">
        <f t="shared" si="1"/>
        <v>35.32</v>
      </c>
      <c r="J22" s="21">
        <f t="shared" si="1"/>
        <v>4.5999999999999999E-2</v>
      </c>
      <c r="K22" s="21">
        <f t="shared" si="1"/>
        <v>6.07</v>
      </c>
      <c r="L22" s="21">
        <f t="shared" si="1"/>
        <v>152</v>
      </c>
      <c r="M22" s="21">
        <f t="shared" si="1"/>
        <v>488</v>
      </c>
      <c r="N22" s="21">
        <f t="shared" si="1"/>
        <v>136</v>
      </c>
      <c r="O22" s="24">
        <f t="shared" si="1"/>
        <v>9.2100000000000009</v>
      </c>
    </row>
    <row r="23" spans="1:15" ht="15" thickBot="1" x14ac:dyDescent="0.35">
      <c r="A23" s="66" t="s">
        <v>68</v>
      </c>
      <c r="B23" s="67"/>
      <c r="C23" s="68"/>
      <c r="D23" s="39">
        <f t="shared" ref="D23:O23" si="2">D13+D22</f>
        <v>46.01</v>
      </c>
      <c r="E23" s="39">
        <f t="shared" si="2"/>
        <v>47.14</v>
      </c>
      <c r="F23" s="39">
        <f t="shared" si="2"/>
        <v>190.85000000000002</v>
      </c>
      <c r="G23" s="21">
        <f t="shared" si="2"/>
        <v>1338</v>
      </c>
      <c r="H23" s="21">
        <f t="shared" si="2"/>
        <v>0.71799999999999997</v>
      </c>
      <c r="I23" s="21">
        <f t="shared" si="2"/>
        <v>38.119999999999997</v>
      </c>
      <c r="J23" s="21">
        <f t="shared" si="2"/>
        <v>0.26400000000000001</v>
      </c>
      <c r="K23" s="21">
        <f t="shared" si="2"/>
        <v>7.57</v>
      </c>
      <c r="L23" s="21">
        <f t="shared" si="2"/>
        <v>604</v>
      </c>
      <c r="M23" s="21">
        <f t="shared" si="2"/>
        <v>949</v>
      </c>
      <c r="N23" s="21">
        <f t="shared" si="2"/>
        <v>224</v>
      </c>
      <c r="O23" s="24">
        <f t="shared" si="2"/>
        <v>11.760000000000002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3:C23"/>
    <mergeCell ref="A22:C22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O14" sqref="A14:O1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54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77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307</v>
      </c>
      <c r="B9" s="53" t="s">
        <v>76</v>
      </c>
      <c r="C9" s="16">
        <v>200</v>
      </c>
      <c r="D9" s="16">
        <v>11.8</v>
      </c>
      <c r="E9" s="16">
        <v>11.4</v>
      </c>
      <c r="F9" s="16">
        <v>35.700000000000003</v>
      </c>
      <c r="G9" s="16">
        <v>325</v>
      </c>
      <c r="H9" s="16">
        <v>0.1</v>
      </c>
      <c r="I9" s="16">
        <v>1.5</v>
      </c>
      <c r="J9" s="16">
        <v>0.33</v>
      </c>
      <c r="K9" s="29">
        <v>1</v>
      </c>
      <c r="L9" s="16">
        <v>149</v>
      </c>
      <c r="M9" s="16">
        <v>288</v>
      </c>
      <c r="N9" s="16">
        <v>41</v>
      </c>
      <c r="O9" s="29">
        <v>3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x14ac:dyDescent="0.3">
      <c r="A11" s="17">
        <v>112</v>
      </c>
      <c r="B11" s="11" t="s">
        <v>96</v>
      </c>
      <c r="C11" s="16">
        <v>100</v>
      </c>
      <c r="D11" s="16">
        <v>1.4</v>
      </c>
      <c r="E11" s="16">
        <v>0.3</v>
      </c>
      <c r="F11" s="16">
        <v>10.3</v>
      </c>
      <c r="G11" s="16">
        <v>47</v>
      </c>
      <c r="H11" s="16">
        <v>0.02</v>
      </c>
      <c r="I11" s="16">
        <v>5</v>
      </c>
      <c r="J11" s="16">
        <v>0</v>
      </c>
      <c r="K11" s="16">
        <v>0.4</v>
      </c>
      <c r="L11" s="16">
        <v>19</v>
      </c>
      <c r="M11" s="16">
        <v>16</v>
      </c>
      <c r="N11" s="16">
        <v>12</v>
      </c>
      <c r="O11" s="17">
        <v>2.2999999999999998</v>
      </c>
    </row>
    <row r="12" spans="1:15" ht="15" thickBot="1" x14ac:dyDescent="0.35">
      <c r="A12" s="22">
        <v>494</v>
      </c>
      <c r="B12" s="2" t="s">
        <v>38</v>
      </c>
      <c r="C12" s="16" t="s">
        <v>79</v>
      </c>
      <c r="D12" s="16">
        <v>0.1</v>
      </c>
      <c r="E12" s="16">
        <v>0</v>
      </c>
      <c r="F12" s="29">
        <v>15.2</v>
      </c>
      <c r="G12" s="16">
        <v>61</v>
      </c>
      <c r="H12" s="16">
        <v>0</v>
      </c>
      <c r="I12" s="16">
        <v>2.8</v>
      </c>
      <c r="J12" s="16">
        <v>0</v>
      </c>
      <c r="K12" s="16">
        <v>0</v>
      </c>
      <c r="L12" s="16">
        <v>14</v>
      </c>
      <c r="M12" s="16">
        <v>4</v>
      </c>
      <c r="N12" s="16">
        <v>2</v>
      </c>
      <c r="O12" s="22">
        <v>0.4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15.600000000000001</v>
      </c>
      <c r="E13" s="39">
        <f t="shared" si="0"/>
        <v>17.100000000000001</v>
      </c>
      <c r="F13" s="39">
        <f t="shared" si="0"/>
        <v>76.7</v>
      </c>
      <c r="G13" s="21">
        <f t="shared" si="0"/>
        <v>586</v>
      </c>
      <c r="H13" s="21">
        <f t="shared" si="0"/>
        <v>0.15</v>
      </c>
      <c r="I13" s="21">
        <f t="shared" si="0"/>
        <v>9.3000000000000007</v>
      </c>
      <c r="J13" s="21">
        <f t="shared" si="0"/>
        <v>0.38900000000000001</v>
      </c>
      <c r="K13" s="21">
        <f t="shared" si="0"/>
        <v>2.0099999999999998</v>
      </c>
      <c r="L13" s="21">
        <f t="shared" si="0"/>
        <v>189</v>
      </c>
      <c r="M13" s="21">
        <f t="shared" si="0"/>
        <v>329</v>
      </c>
      <c r="N13" s="21">
        <f t="shared" si="0"/>
        <v>59</v>
      </c>
      <c r="O13" s="43">
        <f t="shared" si="0"/>
        <v>6.08</v>
      </c>
    </row>
    <row r="14" spans="1:15" ht="15" thickBot="1" x14ac:dyDescent="0.35">
      <c r="A14" s="66" t="s">
        <v>68</v>
      </c>
      <c r="B14" s="67"/>
      <c r="C14" s="68"/>
      <c r="D14" s="40">
        <f>D13</f>
        <v>15.600000000000001</v>
      </c>
      <c r="E14" s="40">
        <f t="shared" ref="E14:O14" si="1">E13</f>
        <v>17.100000000000001</v>
      </c>
      <c r="F14" s="40">
        <f t="shared" si="1"/>
        <v>76.7</v>
      </c>
      <c r="G14" s="20">
        <f t="shared" si="1"/>
        <v>586</v>
      </c>
      <c r="H14" s="20">
        <f t="shared" si="1"/>
        <v>0.15</v>
      </c>
      <c r="I14" s="20">
        <f t="shared" si="1"/>
        <v>9.3000000000000007</v>
      </c>
      <c r="J14" s="20">
        <f t="shared" si="1"/>
        <v>0.38900000000000001</v>
      </c>
      <c r="K14" s="20">
        <f t="shared" si="1"/>
        <v>2.0099999999999998</v>
      </c>
      <c r="L14" s="20">
        <f t="shared" si="1"/>
        <v>189</v>
      </c>
      <c r="M14" s="20">
        <f t="shared" si="1"/>
        <v>329</v>
      </c>
      <c r="N14" s="20">
        <f t="shared" si="1"/>
        <v>59</v>
      </c>
      <c r="O14" s="54">
        <f t="shared" si="1"/>
        <v>6.08</v>
      </c>
    </row>
  </sheetData>
  <mergeCells count="13"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L6:O6"/>
    <mergeCell ref="A8:O8"/>
    <mergeCell ref="A14:C14"/>
    <mergeCell ref="A13:C13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26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114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ht="28.8" x14ac:dyDescent="0.3">
      <c r="A9" s="16">
        <v>247</v>
      </c>
      <c r="B9" s="9" t="s">
        <v>56</v>
      </c>
      <c r="C9" s="16">
        <v>200</v>
      </c>
      <c r="D9" s="16">
        <v>9.93</v>
      </c>
      <c r="E9" s="16">
        <v>9.4</v>
      </c>
      <c r="F9" s="16">
        <v>28.8</v>
      </c>
      <c r="G9" s="16">
        <v>241</v>
      </c>
      <c r="H9" s="16">
        <v>0.16</v>
      </c>
      <c r="I9" s="16">
        <v>1.54</v>
      </c>
      <c r="J9" s="16">
        <v>0.05</v>
      </c>
      <c r="K9" s="37">
        <v>0.54</v>
      </c>
      <c r="L9" s="16">
        <v>156</v>
      </c>
      <c r="M9" s="16">
        <v>206</v>
      </c>
      <c r="N9" s="16">
        <v>55</v>
      </c>
      <c r="O9" s="16">
        <v>1.24</v>
      </c>
    </row>
    <row r="10" spans="1:15" x14ac:dyDescent="0.3">
      <c r="A10" s="16">
        <v>111</v>
      </c>
      <c r="B10" s="36" t="s">
        <v>73</v>
      </c>
      <c r="C10" s="16" t="s">
        <v>91</v>
      </c>
      <c r="D10" s="16">
        <v>0.12</v>
      </c>
      <c r="E10" s="16">
        <v>0</v>
      </c>
      <c r="F10" s="16">
        <v>11.5</v>
      </c>
      <c r="G10" s="16">
        <v>52</v>
      </c>
      <c r="H10" s="16">
        <v>0.06</v>
      </c>
      <c r="I10" s="16">
        <v>0.4</v>
      </c>
      <c r="J10" s="16">
        <v>0</v>
      </c>
      <c r="K10" s="16">
        <v>0</v>
      </c>
      <c r="L10" s="16">
        <v>8</v>
      </c>
      <c r="M10" s="16">
        <v>30</v>
      </c>
      <c r="N10" s="16">
        <v>6</v>
      </c>
      <c r="O10" s="16">
        <v>0.14000000000000001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10.149999999999999</v>
      </c>
      <c r="E12" s="39">
        <f t="shared" si="0"/>
        <v>9.4</v>
      </c>
      <c r="F12" s="39">
        <f t="shared" si="0"/>
        <v>55.5</v>
      </c>
      <c r="G12" s="21">
        <f t="shared" si="0"/>
        <v>354</v>
      </c>
      <c r="H12" s="21">
        <f t="shared" si="0"/>
        <v>0.22</v>
      </c>
      <c r="I12" s="21">
        <f t="shared" si="0"/>
        <v>4.74</v>
      </c>
      <c r="J12" s="21">
        <f t="shared" si="0"/>
        <v>0.05</v>
      </c>
      <c r="K12" s="21">
        <f t="shared" si="0"/>
        <v>0.54</v>
      </c>
      <c r="L12" s="21">
        <f t="shared" si="0"/>
        <v>178</v>
      </c>
      <c r="M12" s="21">
        <f t="shared" si="0"/>
        <v>240</v>
      </c>
      <c r="N12" s="21">
        <f t="shared" si="0"/>
        <v>63</v>
      </c>
      <c r="O12" s="24">
        <f t="shared" si="0"/>
        <v>1.7799999999999998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ht="28.8" x14ac:dyDescent="0.3">
      <c r="A14" s="16">
        <v>61</v>
      </c>
      <c r="B14" s="9" t="s">
        <v>75</v>
      </c>
      <c r="C14" s="16">
        <v>100</v>
      </c>
      <c r="D14" s="29">
        <v>3</v>
      </c>
      <c r="E14" s="37">
        <v>0.3</v>
      </c>
      <c r="F14" s="16">
        <v>6.44</v>
      </c>
      <c r="G14" s="16">
        <v>53</v>
      </c>
      <c r="H14" s="16">
        <v>0.1</v>
      </c>
      <c r="I14" s="16">
        <v>9.8000000000000007</v>
      </c>
      <c r="J14" s="16">
        <v>0.14000000000000001</v>
      </c>
      <c r="K14" s="16">
        <v>0.02</v>
      </c>
      <c r="L14" s="16">
        <v>18</v>
      </c>
      <c r="M14" s="16">
        <v>52</v>
      </c>
      <c r="N14" s="16">
        <v>16</v>
      </c>
      <c r="O14" s="16">
        <v>1.02</v>
      </c>
    </row>
    <row r="15" spans="1:15" ht="43.2" x14ac:dyDescent="0.3">
      <c r="A15" s="16">
        <v>147</v>
      </c>
      <c r="B15" s="9" t="s">
        <v>82</v>
      </c>
      <c r="C15" s="16">
        <v>200</v>
      </c>
      <c r="D15" s="16">
        <v>2.16</v>
      </c>
      <c r="E15" s="16">
        <v>2.2799999999999998</v>
      </c>
      <c r="F15" s="16">
        <v>28</v>
      </c>
      <c r="G15" s="16">
        <v>89</v>
      </c>
      <c r="H15" s="16">
        <v>0.08</v>
      </c>
      <c r="I15" s="16">
        <v>6.6</v>
      </c>
      <c r="J15" s="37">
        <v>0</v>
      </c>
      <c r="K15" s="16">
        <v>1.1000000000000001</v>
      </c>
      <c r="L15" s="16">
        <v>12</v>
      </c>
      <c r="M15" s="16">
        <v>50</v>
      </c>
      <c r="N15" s="16">
        <v>19</v>
      </c>
      <c r="O15" s="16">
        <v>0.76</v>
      </c>
    </row>
    <row r="16" spans="1:15" x14ac:dyDescent="0.3">
      <c r="A16" s="16">
        <v>407</v>
      </c>
      <c r="B16" s="9" t="s">
        <v>57</v>
      </c>
      <c r="C16" s="16">
        <v>230</v>
      </c>
      <c r="D16" s="16">
        <v>15.4</v>
      </c>
      <c r="E16" s="16">
        <v>20.5</v>
      </c>
      <c r="F16" s="16">
        <v>30.43</v>
      </c>
      <c r="G16" s="16">
        <v>375</v>
      </c>
      <c r="H16" s="37">
        <v>0.15</v>
      </c>
      <c r="I16" s="16">
        <v>15.4</v>
      </c>
      <c r="J16" s="16">
        <v>0.02</v>
      </c>
      <c r="K16" s="37">
        <v>3.89</v>
      </c>
      <c r="L16" s="16">
        <v>38</v>
      </c>
      <c r="M16" s="16">
        <v>215</v>
      </c>
      <c r="N16" s="16">
        <v>59</v>
      </c>
      <c r="O16" s="16">
        <v>2.78</v>
      </c>
    </row>
    <row r="17" spans="1:15" x14ac:dyDescent="0.3">
      <c r="A17" s="16">
        <v>508</v>
      </c>
      <c r="B17" s="1" t="s">
        <v>13</v>
      </c>
      <c r="C17" s="16">
        <v>200</v>
      </c>
      <c r="D17" s="16">
        <v>0.5</v>
      </c>
      <c r="E17" s="16">
        <v>0</v>
      </c>
      <c r="F17" s="16">
        <v>2.7</v>
      </c>
      <c r="G17" s="16">
        <v>110</v>
      </c>
      <c r="H17" s="16">
        <v>0.01</v>
      </c>
      <c r="I17" s="16">
        <v>0.5</v>
      </c>
      <c r="J17" s="16">
        <v>0</v>
      </c>
      <c r="K17" s="16">
        <v>0</v>
      </c>
      <c r="L17" s="16">
        <v>28</v>
      </c>
      <c r="M17" s="16">
        <v>19</v>
      </c>
      <c r="N17" s="16">
        <v>7</v>
      </c>
      <c r="O17" s="16">
        <v>1.5</v>
      </c>
    </row>
    <row r="18" spans="1:15" x14ac:dyDescent="0.3">
      <c r="A18" s="16">
        <v>108</v>
      </c>
      <c r="B18" s="1" t="s">
        <v>42</v>
      </c>
      <c r="C18" s="16">
        <v>40</v>
      </c>
      <c r="D18" s="16">
        <v>3.04</v>
      </c>
      <c r="E18" s="16">
        <v>0.32</v>
      </c>
      <c r="F18" s="16">
        <v>19.68</v>
      </c>
      <c r="G18" s="16">
        <v>94</v>
      </c>
      <c r="H18" s="16">
        <v>4.3999999999999997E-2</v>
      </c>
      <c r="I18" s="30">
        <v>0</v>
      </c>
      <c r="J18" s="16">
        <v>0</v>
      </c>
      <c r="K18" s="16">
        <v>0.44</v>
      </c>
      <c r="L18" s="16">
        <v>8</v>
      </c>
      <c r="M18" s="16">
        <v>26</v>
      </c>
      <c r="N18" s="16">
        <v>5</v>
      </c>
      <c r="O18" s="16">
        <v>0.44</v>
      </c>
    </row>
    <row r="19" spans="1:15" ht="15" thickBot="1" x14ac:dyDescent="0.35">
      <c r="A19" s="17">
        <v>109</v>
      </c>
      <c r="B19" s="11" t="s">
        <v>18</v>
      </c>
      <c r="C19" s="17">
        <v>40</v>
      </c>
      <c r="D19" s="17">
        <v>2.64</v>
      </c>
      <c r="E19" s="17">
        <v>0.48</v>
      </c>
      <c r="F19" s="17">
        <v>13.3</v>
      </c>
      <c r="G19" s="17">
        <v>70</v>
      </c>
      <c r="H19" s="17">
        <v>7.1999999999999995E-2</v>
      </c>
      <c r="I19" s="17">
        <v>0</v>
      </c>
      <c r="J19" s="17">
        <v>0</v>
      </c>
      <c r="K19" s="17">
        <v>0.56000000000000005</v>
      </c>
      <c r="L19" s="17">
        <v>14</v>
      </c>
      <c r="M19" s="17">
        <v>63</v>
      </c>
      <c r="N19" s="17">
        <v>19</v>
      </c>
      <c r="O19" s="22">
        <v>1.56</v>
      </c>
    </row>
    <row r="20" spans="1:15" s="12" customFormat="1" ht="15" thickBot="1" x14ac:dyDescent="0.35">
      <c r="A20" s="66" t="s">
        <v>16</v>
      </c>
      <c r="B20" s="67"/>
      <c r="C20" s="68"/>
      <c r="D20" s="39">
        <f t="shared" ref="D20:O20" si="1">SUM(D14:D19)</f>
        <v>26.740000000000002</v>
      </c>
      <c r="E20" s="39">
        <f t="shared" si="1"/>
        <v>23.88</v>
      </c>
      <c r="F20" s="39">
        <f t="shared" si="1"/>
        <v>100.55</v>
      </c>
      <c r="G20" s="21">
        <f t="shared" si="1"/>
        <v>791</v>
      </c>
      <c r="H20" s="21">
        <f t="shared" si="1"/>
        <v>0.45599999999999996</v>
      </c>
      <c r="I20" s="21">
        <f t="shared" si="1"/>
        <v>32.299999999999997</v>
      </c>
      <c r="J20" s="21">
        <f t="shared" si="1"/>
        <v>0.16</v>
      </c>
      <c r="K20" s="21">
        <f t="shared" si="1"/>
        <v>6.01</v>
      </c>
      <c r="L20" s="21">
        <f t="shared" si="1"/>
        <v>118</v>
      </c>
      <c r="M20" s="21">
        <f t="shared" si="1"/>
        <v>425</v>
      </c>
      <c r="N20" s="21">
        <f t="shared" si="1"/>
        <v>125</v>
      </c>
      <c r="O20" s="24">
        <f t="shared" si="1"/>
        <v>8.06</v>
      </c>
    </row>
    <row r="21" spans="1:15" ht="15" thickBot="1" x14ac:dyDescent="0.35">
      <c r="A21" s="66" t="s">
        <v>68</v>
      </c>
      <c r="B21" s="67"/>
      <c r="C21" s="68"/>
      <c r="D21" s="40">
        <f>D12+D20</f>
        <v>36.89</v>
      </c>
      <c r="E21" s="40">
        <f t="shared" ref="E21:O21" si="2">E12+E20</f>
        <v>33.28</v>
      </c>
      <c r="F21" s="40">
        <f t="shared" si="2"/>
        <v>156.05000000000001</v>
      </c>
      <c r="G21" s="20">
        <f t="shared" si="2"/>
        <v>1145</v>
      </c>
      <c r="H21" s="20">
        <f t="shared" si="2"/>
        <v>0.67599999999999993</v>
      </c>
      <c r="I21" s="20">
        <f t="shared" si="2"/>
        <v>37.04</v>
      </c>
      <c r="J21" s="20">
        <f t="shared" si="2"/>
        <v>0.21000000000000002</v>
      </c>
      <c r="K21" s="20">
        <f t="shared" si="2"/>
        <v>6.55</v>
      </c>
      <c r="L21" s="20">
        <f t="shared" si="2"/>
        <v>296</v>
      </c>
      <c r="M21" s="20">
        <f t="shared" si="2"/>
        <v>665</v>
      </c>
      <c r="N21" s="20">
        <f t="shared" si="2"/>
        <v>188</v>
      </c>
      <c r="O21" s="23">
        <f t="shared" si="2"/>
        <v>9.84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1:C21"/>
    <mergeCell ref="A20:C20"/>
    <mergeCell ref="A12:C12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27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115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320</v>
      </c>
      <c r="B9" s="9" t="s">
        <v>58</v>
      </c>
      <c r="C9" s="16">
        <v>200</v>
      </c>
      <c r="D9" s="16">
        <v>16.07</v>
      </c>
      <c r="E9" s="16">
        <v>14.89</v>
      </c>
      <c r="F9" s="16">
        <v>30.1</v>
      </c>
      <c r="G9" s="16">
        <v>337</v>
      </c>
      <c r="H9" s="16">
        <v>0.08</v>
      </c>
      <c r="I9" s="16">
        <v>0.3</v>
      </c>
      <c r="J9" s="16">
        <v>0.14000000000000001</v>
      </c>
      <c r="K9" s="16">
        <v>0.8</v>
      </c>
      <c r="L9" s="16">
        <v>202</v>
      </c>
      <c r="M9" s="16">
        <v>305</v>
      </c>
      <c r="N9" s="16">
        <v>31</v>
      </c>
      <c r="O9" s="29">
        <v>1</v>
      </c>
    </row>
    <row r="10" spans="1:15" x14ac:dyDescent="0.3">
      <c r="A10" s="16">
        <v>481</v>
      </c>
      <c r="B10" s="1" t="s">
        <v>44</v>
      </c>
      <c r="C10" s="10">
        <v>50</v>
      </c>
      <c r="D10" s="10">
        <v>2.6</v>
      </c>
      <c r="E10" s="10">
        <v>4.2</v>
      </c>
      <c r="F10" s="10">
        <v>27.7</v>
      </c>
      <c r="G10" s="10">
        <v>164</v>
      </c>
      <c r="H10" s="10">
        <v>0.03</v>
      </c>
      <c r="I10" s="10">
        <v>0.5</v>
      </c>
      <c r="J10" s="10">
        <v>0.02</v>
      </c>
      <c r="K10" s="10">
        <v>0.1</v>
      </c>
      <c r="L10" s="10">
        <v>153</v>
      </c>
      <c r="M10" s="10">
        <v>109</v>
      </c>
      <c r="N10" s="10">
        <v>17</v>
      </c>
      <c r="O10" s="10">
        <v>0.1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18.770000000000003</v>
      </c>
      <c r="E12" s="39">
        <f t="shared" si="0"/>
        <v>19.09</v>
      </c>
      <c r="F12" s="39">
        <f t="shared" si="0"/>
        <v>73</v>
      </c>
      <c r="G12" s="21">
        <f t="shared" si="0"/>
        <v>562</v>
      </c>
      <c r="H12" s="39">
        <f t="shared" si="0"/>
        <v>0.11</v>
      </c>
      <c r="I12" s="21">
        <f t="shared" si="0"/>
        <v>3.5999999999999996</v>
      </c>
      <c r="J12" s="21">
        <f t="shared" si="0"/>
        <v>0.16</v>
      </c>
      <c r="K12" s="39">
        <f t="shared" si="0"/>
        <v>0.9</v>
      </c>
      <c r="L12" s="21">
        <f t="shared" si="0"/>
        <v>369</v>
      </c>
      <c r="M12" s="21">
        <f t="shared" si="0"/>
        <v>418</v>
      </c>
      <c r="N12" s="21">
        <f t="shared" si="0"/>
        <v>50</v>
      </c>
      <c r="O12" s="24">
        <f t="shared" si="0"/>
        <v>1.5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73</v>
      </c>
      <c r="B14" s="35" t="s">
        <v>23</v>
      </c>
      <c r="C14" s="16">
        <v>100</v>
      </c>
      <c r="D14" s="16">
        <v>2.2000000000000002</v>
      </c>
      <c r="E14" s="16">
        <v>0.4</v>
      </c>
      <c r="F14" s="16">
        <v>11.2</v>
      </c>
      <c r="G14" s="16">
        <v>58</v>
      </c>
      <c r="H14" s="16">
        <v>0.02</v>
      </c>
      <c r="I14" s="16">
        <v>4.8</v>
      </c>
      <c r="J14" s="16">
        <v>0.12</v>
      </c>
      <c r="K14" s="16">
        <v>0</v>
      </c>
      <c r="L14" s="16">
        <v>42</v>
      </c>
      <c r="M14" s="16">
        <v>40</v>
      </c>
      <c r="N14" s="16">
        <v>12</v>
      </c>
      <c r="O14" s="16">
        <v>1.44</v>
      </c>
    </row>
    <row r="15" spans="1:15" ht="30" customHeight="1" x14ac:dyDescent="0.3">
      <c r="A15" s="16">
        <v>144</v>
      </c>
      <c r="B15" s="9" t="s">
        <v>83</v>
      </c>
      <c r="C15" s="16">
        <v>200</v>
      </c>
      <c r="D15" s="16">
        <v>3.92</v>
      </c>
      <c r="E15" s="16">
        <v>4.28</v>
      </c>
      <c r="F15" s="16">
        <v>16.100000000000001</v>
      </c>
      <c r="G15" s="16">
        <v>92</v>
      </c>
      <c r="H15" s="16">
        <v>0.11</v>
      </c>
      <c r="I15" s="16">
        <v>4.66</v>
      </c>
      <c r="J15" s="37">
        <v>0</v>
      </c>
      <c r="K15" s="16">
        <v>1.96</v>
      </c>
      <c r="L15" s="16">
        <v>33</v>
      </c>
      <c r="M15" s="16">
        <v>110</v>
      </c>
      <c r="N15" s="16">
        <v>30</v>
      </c>
      <c r="O15" s="16">
        <v>1.44</v>
      </c>
    </row>
    <row r="16" spans="1:15" x14ac:dyDescent="0.3">
      <c r="A16" s="16">
        <v>248</v>
      </c>
      <c r="B16" s="9" t="s">
        <v>95</v>
      </c>
      <c r="C16" s="16">
        <v>120</v>
      </c>
      <c r="D16" s="16">
        <v>5.5</v>
      </c>
      <c r="E16" s="16">
        <v>7.7</v>
      </c>
      <c r="F16" s="16">
        <v>19.5</v>
      </c>
      <c r="G16" s="16">
        <v>169</v>
      </c>
      <c r="H16" s="16">
        <v>0.11</v>
      </c>
      <c r="I16" s="16">
        <v>0.8</v>
      </c>
      <c r="J16" s="16">
        <v>0.04</v>
      </c>
      <c r="K16" s="16">
        <v>0.3</v>
      </c>
      <c r="L16" s="16">
        <v>81</v>
      </c>
      <c r="M16" s="16">
        <v>142</v>
      </c>
      <c r="N16" s="16">
        <v>67</v>
      </c>
      <c r="O16" s="37">
        <v>2.06</v>
      </c>
    </row>
    <row r="17" spans="1:15" x14ac:dyDescent="0.3">
      <c r="A17" s="16">
        <v>381</v>
      </c>
      <c r="B17" s="9" t="s">
        <v>59</v>
      </c>
      <c r="C17" s="16">
        <v>100</v>
      </c>
      <c r="D17" s="16">
        <v>8.8000000000000007</v>
      </c>
      <c r="E17" s="16">
        <v>14.13</v>
      </c>
      <c r="F17" s="16">
        <v>14.3</v>
      </c>
      <c r="G17" s="16">
        <v>286</v>
      </c>
      <c r="H17" s="16">
        <v>0.09</v>
      </c>
      <c r="I17" s="16">
        <v>0</v>
      </c>
      <c r="J17" s="16">
        <v>0.04</v>
      </c>
      <c r="K17" s="16">
        <v>0.5</v>
      </c>
      <c r="L17" s="16">
        <v>39</v>
      </c>
      <c r="M17" s="16">
        <v>185</v>
      </c>
      <c r="N17" s="16">
        <v>26</v>
      </c>
      <c r="O17" s="16">
        <v>2.8</v>
      </c>
    </row>
    <row r="18" spans="1:15" x14ac:dyDescent="0.3">
      <c r="A18" s="16">
        <v>519</v>
      </c>
      <c r="B18" s="35" t="s">
        <v>21</v>
      </c>
      <c r="C18" s="16">
        <v>200</v>
      </c>
      <c r="D18" s="16">
        <v>0.7</v>
      </c>
      <c r="E18" s="16">
        <v>0.3</v>
      </c>
      <c r="F18" s="16">
        <v>22.8</v>
      </c>
      <c r="G18" s="16">
        <v>97</v>
      </c>
      <c r="H18" s="16">
        <v>0.01</v>
      </c>
      <c r="I18" s="16">
        <v>70</v>
      </c>
      <c r="J18" s="16">
        <v>0</v>
      </c>
      <c r="K18" s="16">
        <v>0</v>
      </c>
      <c r="L18" s="16">
        <v>12</v>
      </c>
      <c r="M18" s="16">
        <v>3</v>
      </c>
      <c r="N18" s="16">
        <v>3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7"/>
      <c r="D21" s="39">
        <f t="shared" ref="D21:O21" si="1">SUM(D14:D20)</f>
        <v>26.8</v>
      </c>
      <c r="E21" s="39">
        <f t="shared" si="1"/>
        <v>27.610000000000003</v>
      </c>
      <c r="F21" s="39">
        <f t="shared" si="1"/>
        <v>116.87999999999998</v>
      </c>
      <c r="G21" s="21">
        <f t="shared" si="1"/>
        <v>866</v>
      </c>
      <c r="H21" s="21">
        <f t="shared" si="1"/>
        <v>0.45599999999999996</v>
      </c>
      <c r="I21" s="21">
        <f t="shared" si="1"/>
        <v>80.260000000000005</v>
      </c>
      <c r="J21" s="21">
        <f t="shared" si="1"/>
        <v>0.2</v>
      </c>
      <c r="K21" s="21">
        <f t="shared" si="1"/>
        <v>3.76</v>
      </c>
      <c r="L21" s="21">
        <f t="shared" si="1"/>
        <v>229</v>
      </c>
      <c r="M21" s="21">
        <f t="shared" si="1"/>
        <v>569</v>
      </c>
      <c r="N21" s="21">
        <f t="shared" si="1"/>
        <v>162</v>
      </c>
      <c r="O21" s="24">
        <f t="shared" si="1"/>
        <v>11.239999999999998</v>
      </c>
    </row>
    <row r="22" spans="1:15" ht="15" thickBot="1" x14ac:dyDescent="0.35">
      <c r="A22" s="66" t="s">
        <v>68</v>
      </c>
      <c r="B22" s="67"/>
      <c r="C22" s="68"/>
      <c r="D22" s="40">
        <f t="shared" ref="D22:O22" si="2">D12+D21</f>
        <v>45.570000000000007</v>
      </c>
      <c r="E22" s="40">
        <f t="shared" si="2"/>
        <v>46.7</v>
      </c>
      <c r="F22" s="40">
        <f t="shared" si="2"/>
        <v>189.88</v>
      </c>
      <c r="G22" s="20">
        <f t="shared" si="2"/>
        <v>1428</v>
      </c>
      <c r="H22" s="20">
        <f t="shared" si="2"/>
        <v>0.56599999999999995</v>
      </c>
      <c r="I22" s="20">
        <f t="shared" si="2"/>
        <v>83.86</v>
      </c>
      <c r="J22" s="20">
        <f t="shared" si="2"/>
        <v>0.36</v>
      </c>
      <c r="K22" s="20">
        <f t="shared" si="2"/>
        <v>4.66</v>
      </c>
      <c r="L22" s="20">
        <f t="shared" si="2"/>
        <v>598</v>
      </c>
      <c r="M22" s="20">
        <f t="shared" si="2"/>
        <v>987</v>
      </c>
      <c r="N22" s="20">
        <f t="shared" si="2"/>
        <v>212</v>
      </c>
      <c r="O22" s="23">
        <f t="shared" si="2"/>
        <v>12.739999999999998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21:C21"/>
    <mergeCell ref="A12:C12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Титульный 7-11 лет</vt:lpstr>
      <vt:lpstr>1 пн</vt:lpstr>
      <vt:lpstr>1 вт</vt:lpstr>
      <vt:lpstr>1 ср</vt:lpstr>
      <vt:lpstr>1 чт</vt:lpstr>
      <vt:lpstr>1 пт</vt:lpstr>
      <vt:lpstr>1 сб</vt:lpstr>
      <vt:lpstr>2 пн</vt:lpstr>
      <vt:lpstr>2 вт</vt:lpstr>
      <vt:lpstr>2 ср</vt:lpstr>
      <vt:lpstr>2 чт</vt:lpstr>
      <vt:lpstr>2 пт</vt:lpstr>
      <vt:lpstr>2 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2024-10-09T08:04:59Z</dcterms:modified>
</cp:coreProperties>
</file>